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Zampella\Desktop\open\"/>
    </mc:Choice>
  </mc:AlternateContent>
  <xr:revisionPtr revIDLastSave="0" documentId="8_{E14CDE71-10E6-43EB-AA22-ACA880E84198}" xr6:coauthVersionLast="47" xr6:coauthVersionMax="47" xr10:uidLastSave="{00000000-0000-0000-0000-000000000000}"/>
  <bookViews>
    <workbookView xWindow="-108" yWindow="-108" windowWidth="30936" windowHeight="16896" activeTab="3" xr2:uid="{00000000-000D-0000-FFFF-FFFF00000000}"/>
  </bookViews>
  <sheets>
    <sheet name="Istruzioni" sheetId="6" r:id="rId1"/>
    <sheet name="Piano Finanziario_Uni" sheetId="5" r:id="rId2"/>
    <sheet name="Piano Finanziario_EPR" sheetId="4" r:id="rId3"/>
    <sheet name="Piano Finanziario_Privati" sheetId="3" r:id="rId4"/>
  </sheets>
  <definedNames>
    <definedName name="_xlnm._FilterDatabase" localSheetId="2" hidden="1">'Piano Finanziario_EPR'!#REF!</definedName>
    <definedName name="_xlnm._FilterDatabase" localSheetId="3" hidden="1">'Piano Finanziario_Privati'!#REF!</definedName>
    <definedName name="_xlnm._FilterDatabase" localSheetId="1" hidden="1">'Piano Finanziario_Uni'!$H$7:$H$9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4" l="1"/>
  <c r="L12" i="4"/>
  <c r="L11" i="4"/>
  <c r="L25" i="3"/>
  <c r="G25" i="3"/>
  <c r="L24" i="3"/>
  <c r="G24" i="3"/>
  <c r="L23" i="3"/>
  <c r="G23" i="3"/>
  <c r="L21" i="3"/>
  <c r="G21" i="3"/>
  <c r="L20" i="3"/>
  <c r="G20" i="3"/>
  <c r="L19" i="3"/>
  <c r="G19" i="3"/>
  <c r="L17" i="3"/>
  <c r="G17" i="3"/>
  <c r="L16" i="3"/>
  <c r="G16" i="3"/>
  <c r="L15" i="3"/>
  <c r="G15" i="3"/>
  <c r="L13" i="3"/>
  <c r="G13" i="3"/>
  <c r="L12" i="3"/>
  <c r="G12" i="3"/>
  <c r="L11" i="3"/>
  <c r="G11" i="3"/>
  <c r="L9" i="3"/>
  <c r="G9" i="3"/>
  <c r="L8" i="3"/>
  <c r="G8" i="3"/>
  <c r="L7" i="3"/>
  <c r="G7" i="3"/>
  <c r="L25" i="4"/>
  <c r="G25" i="4"/>
  <c r="L24" i="4"/>
  <c r="G24" i="4"/>
  <c r="L23" i="4"/>
  <c r="G23" i="4"/>
  <c r="L21" i="4"/>
  <c r="G21" i="4"/>
  <c r="L20" i="4"/>
  <c r="G20" i="4"/>
  <c r="L19" i="4"/>
  <c r="G19" i="4"/>
  <c r="L17" i="4"/>
  <c r="G17" i="4"/>
  <c r="L16" i="4"/>
  <c r="G16" i="4"/>
  <c r="L15" i="4"/>
  <c r="G15" i="4"/>
  <c r="G13" i="4"/>
  <c r="G12" i="4"/>
  <c r="G11" i="4"/>
  <c r="L9" i="4"/>
  <c r="G9" i="4"/>
  <c r="L8" i="4"/>
  <c r="G8" i="4"/>
  <c r="L7" i="4"/>
  <c r="G7" i="4"/>
  <c r="S29" i="3"/>
  <c r="R29" i="3"/>
  <c r="Q29" i="3"/>
  <c r="P29" i="3"/>
  <c r="N29" i="3"/>
  <c r="M29" i="3"/>
  <c r="L25" i="5"/>
  <c r="L24" i="5"/>
  <c r="L23" i="5"/>
  <c r="L21" i="5"/>
  <c r="L20" i="5"/>
  <c r="L19" i="5"/>
  <c r="L17" i="5"/>
  <c r="L16" i="5"/>
  <c r="L15" i="5"/>
  <c r="L12" i="5"/>
  <c r="L13" i="5"/>
  <c r="L11" i="5"/>
  <c r="L8" i="5"/>
  <c r="L9" i="5"/>
  <c r="L7" i="5"/>
  <c r="G25" i="5"/>
  <c r="G24" i="5"/>
  <c r="G23" i="5"/>
  <c r="G21" i="5"/>
  <c r="G20" i="5"/>
  <c r="G19" i="5"/>
  <c r="G17" i="5"/>
  <c r="G16" i="5"/>
  <c r="G15" i="5"/>
  <c r="G13" i="5"/>
  <c r="G12" i="5"/>
  <c r="G11" i="5"/>
  <c r="G8" i="5"/>
  <c r="G9" i="5"/>
  <c r="G7" i="5"/>
  <c r="U8" i="3"/>
  <c r="W8" i="3" s="1"/>
  <c r="W20" i="5"/>
  <c r="Z20" i="5" s="1"/>
  <c r="Y20" i="5"/>
  <c r="Y8" i="5"/>
  <c r="AB8" i="5" s="1"/>
  <c r="X8" i="5"/>
  <c r="Y25" i="5"/>
  <c r="AB25" i="5" s="1"/>
  <c r="X25" i="5"/>
  <c r="AA25" i="5" s="1"/>
  <c r="W25" i="5"/>
  <c r="Y24" i="5"/>
  <c r="AB24" i="5" s="1"/>
  <c r="X24" i="5"/>
  <c r="AA24" i="5" s="1"/>
  <c r="W24" i="5"/>
  <c r="Z24" i="5" s="1"/>
  <c r="Y23" i="5"/>
  <c r="Y26" i="5" s="1"/>
  <c r="X23" i="5"/>
  <c r="X26" i="5" s="1"/>
  <c r="W23" i="5"/>
  <c r="Y21" i="5"/>
  <c r="X21" i="5"/>
  <c r="AA21" i="5" s="1"/>
  <c r="W21" i="5"/>
  <c r="Z21" i="5" s="1"/>
  <c r="X20" i="5"/>
  <c r="AA20" i="5" s="1"/>
  <c r="Y19" i="5"/>
  <c r="AB19" i="5" s="1"/>
  <c r="X19" i="5"/>
  <c r="W19" i="5"/>
  <c r="Y17" i="5"/>
  <c r="X17" i="5"/>
  <c r="W17" i="5"/>
  <c r="Z17" i="5" s="1"/>
  <c r="Y16" i="5"/>
  <c r="AB16" i="5" s="1"/>
  <c r="X16" i="5"/>
  <c r="AA16" i="5" s="1"/>
  <c r="W16" i="5"/>
  <c r="Z16" i="5" s="1"/>
  <c r="Y15" i="5"/>
  <c r="AB15" i="5" s="1"/>
  <c r="X15" i="5"/>
  <c r="AA15" i="5" s="1"/>
  <c r="W15" i="5"/>
  <c r="Y13" i="5"/>
  <c r="AB13" i="5" s="1"/>
  <c r="X13" i="5"/>
  <c r="AA13" i="5" s="1"/>
  <c r="W13" i="5"/>
  <c r="Z13" i="5" s="1"/>
  <c r="Y12" i="5"/>
  <c r="AB12" i="5" s="1"/>
  <c r="X12" i="5"/>
  <c r="AA12" i="5" s="1"/>
  <c r="W12" i="5"/>
  <c r="Z12" i="5" s="1"/>
  <c r="Y11" i="5"/>
  <c r="X11" i="5"/>
  <c r="W11" i="5"/>
  <c r="Y9" i="5"/>
  <c r="AB9" i="5" s="1"/>
  <c r="X9" i="5"/>
  <c r="AA9" i="5" s="1"/>
  <c r="W9" i="5"/>
  <c r="Z9" i="5" s="1"/>
  <c r="W8" i="5"/>
  <c r="Z8" i="5" s="1"/>
  <c r="Y7" i="5"/>
  <c r="Y10" i="5" s="1"/>
  <c r="X7" i="5"/>
  <c r="W7" i="5"/>
  <c r="Z7" i="5" s="1"/>
  <c r="Y25" i="4"/>
  <c r="AB25" i="4" s="1"/>
  <c r="X25" i="4"/>
  <c r="AA25" i="4" s="1"/>
  <c r="W25" i="4"/>
  <c r="Y24" i="4"/>
  <c r="X24" i="4"/>
  <c r="W24" i="4"/>
  <c r="Y23" i="4"/>
  <c r="X23" i="4"/>
  <c r="W23" i="4"/>
  <c r="Y21" i="4"/>
  <c r="AB21" i="4" s="1"/>
  <c r="X21" i="4"/>
  <c r="W21" i="4"/>
  <c r="Z21" i="4" s="1"/>
  <c r="Y20" i="4"/>
  <c r="AB20" i="4" s="1"/>
  <c r="X20" i="4"/>
  <c r="AA20" i="4" s="1"/>
  <c r="W20" i="4"/>
  <c r="Z20" i="4" s="1"/>
  <c r="Y19" i="4"/>
  <c r="AB19" i="4" s="1"/>
  <c r="X19" i="4"/>
  <c r="AA19" i="4" s="1"/>
  <c r="W19" i="4"/>
  <c r="Y17" i="4"/>
  <c r="AB17" i="4" s="1"/>
  <c r="X17" i="4"/>
  <c r="AA17" i="4" s="1"/>
  <c r="W17" i="4"/>
  <c r="Z17" i="4" s="1"/>
  <c r="Y16" i="4"/>
  <c r="AB16" i="4" s="1"/>
  <c r="X16" i="4"/>
  <c r="AA16" i="4" s="1"/>
  <c r="W16" i="4"/>
  <c r="Z16" i="4" s="1"/>
  <c r="Y15" i="4"/>
  <c r="X15" i="4"/>
  <c r="X18" i="4" s="1"/>
  <c r="W15" i="4"/>
  <c r="W18" i="4" s="1"/>
  <c r="Y13" i="4"/>
  <c r="AB13" i="4" s="1"/>
  <c r="X13" i="4"/>
  <c r="AA13" i="4" s="1"/>
  <c r="W13" i="4"/>
  <c r="Z13" i="4" s="1"/>
  <c r="Y12" i="4"/>
  <c r="AB12" i="4" s="1"/>
  <c r="X12" i="4"/>
  <c r="W12" i="4"/>
  <c r="Z12" i="4" s="1"/>
  <c r="Y11" i="4"/>
  <c r="AB11" i="4" s="1"/>
  <c r="X11" i="4"/>
  <c r="AA11" i="4" s="1"/>
  <c r="W11" i="4"/>
  <c r="Z11" i="4" s="1"/>
  <c r="Y9" i="4"/>
  <c r="AB9" i="4" s="1"/>
  <c r="X9" i="4"/>
  <c r="AA9" i="4" s="1"/>
  <c r="W9" i="4"/>
  <c r="Z9" i="4" s="1"/>
  <c r="Y8" i="4"/>
  <c r="AB8" i="4" s="1"/>
  <c r="X8" i="4"/>
  <c r="AA8" i="4" s="1"/>
  <c r="W8" i="4"/>
  <c r="Z8" i="4" s="1"/>
  <c r="Y7" i="4"/>
  <c r="Y10" i="4" s="1"/>
  <c r="X7" i="4"/>
  <c r="X10" i="4" s="1"/>
  <c r="AB23" i="4"/>
  <c r="Z23" i="4"/>
  <c r="AA21" i="4"/>
  <c r="AA12" i="4"/>
  <c r="W7" i="4"/>
  <c r="Z7" i="4" s="1"/>
  <c r="U24" i="3"/>
  <c r="W24" i="3" s="1"/>
  <c r="U25" i="3"/>
  <c r="W25" i="3" s="1"/>
  <c r="T25" i="3"/>
  <c r="T24" i="3"/>
  <c r="V24" i="3" s="1"/>
  <c r="U23" i="3"/>
  <c r="W23" i="3" s="1"/>
  <c r="T23" i="3"/>
  <c r="V23" i="3" s="1"/>
  <c r="X23" i="3" s="1"/>
  <c r="U21" i="3"/>
  <c r="W21" i="3" s="1"/>
  <c r="T21" i="3"/>
  <c r="V21" i="3" s="1"/>
  <c r="U20" i="3"/>
  <c r="W20" i="3" s="1"/>
  <c r="T20" i="3"/>
  <c r="V20" i="3" s="1"/>
  <c r="U19" i="3"/>
  <c r="W19" i="3" s="1"/>
  <c r="T19" i="3"/>
  <c r="V19" i="3" s="1"/>
  <c r="U17" i="3"/>
  <c r="W17" i="3" s="1"/>
  <c r="T17" i="3"/>
  <c r="V17" i="3" s="1"/>
  <c r="U16" i="3"/>
  <c r="W16" i="3" s="1"/>
  <c r="T16" i="3"/>
  <c r="V16" i="3" s="1"/>
  <c r="U15" i="3"/>
  <c r="W15" i="3" s="1"/>
  <c r="T15" i="3"/>
  <c r="V15" i="3" s="1"/>
  <c r="U13" i="3"/>
  <c r="W13" i="3" s="1"/>
  <c r="T13" i="3"/>
  <c r="V13" i="3" s="1"/>
  <c r="U12" i="3"/>
  <c r="W12" i="3" s="1"/>
  <c r="T12" i="3"/>
  <c r="V12" i="3" s="1"/>
  <c r="U11" i="3"/>
  <c r="W11" i="3" s="1"/>
  <c r="T11" i="3"/>
  <c r="U9" i="3"/>
  <c r="T9" i="3"/>
  <c r="V9" i="3" s="1"/>
  <c r="T8" i="3"/>
  <c r="U7" i="3"/>
  <c r="W7" i="3" s="1"/>
  <c r="T7" i="3"/>
  <c r="V7" i="3" s="1"/>
  <c r="O25" i="3"/>
  <c r="O24" i="3"/>
  <c r="O23" i="3"/>
  <c r="O21" i="3"/>
  <c r="O20" i="3"/>
  <c r="O19" i="3"/>
  <c r="O17" i="3"/>
  <c r="O16" i="3"/>
  <c r="O15" i="3"/>
  <c r="O13" i="3"/>
  <c r="O12" i="3"/>
  <c r="O11" i="3"/>
  <c r="O8" i="3"/>
  <c r="O9" i="3"/>
  <c r="O7" i="3"/>
  <c r="M10" i="5"/>
  <c r="M14" i="5"/>
  <c r="M18" i="5"/>
  <c r="M22" i="5"/>
  <c r="M26" i="5"/>
  <c r="P7" i="5"/>
  <c r="V26" i="5"/>
  <c r="U26" i="5"/>
  <c r="T26" i="5"/>
  <c r="S26" i="5"/>
  <c r="R26" i="5"/>
  <c r="Q26" i="5"/>
  <c r="O26" i="5"/>
  <c r="N26" i="5"/>
  <c r="Z25" i="5"/>
  <c r="P25" i="5"/>
  <c r="P24" i="5"/>
  <c r="P23" i="5"/>
  <c r="V22" i="5"/>
  <c r="U22" i="5"/>
  <c r="T22" i="5"/>
  <c r="S22" i="5"/>
  <c r="R22" i="5"/>
  <c r="Q22" i="5"/>
  <c r="O22" i="5"/>
  <c r="N22" i="5"/>
  <c r="P21" i="5"/>
  <c r="AB20" i="5"/>
  <c r="P20" i="5"/>
  <c r="Z19" i="5"/>
  <c r="P19" i="5"/>
  <c r="V18" i="5"/>
  <c r="U18" i="5"/>
  <c r="T18" i="5"/>
  <c r="S18" i="5"/>
  <c r="R18" i="5"/>
  <c r="Q18" i="5"/>
  <c r="O18" i="5"/>
  <c r="N18" i="5"/>
  <c r="AB17" i="5"/>
  <c r="AA17" i="5"/>
  <c r="P17" i="5"/>
  <c r="P16" i="5"/>
  <c r="P15" i="5"/>
  <c r="V14" i="5"/>
  <c r="U14" i="5"/>
  <c r="T14" i="5"/>
  <c r="S14" i="5"/>
  <c r="R14" i="5"/>
  <c r="Q14" i="5"/>
  <c r="O14" i="5"/>
  <c r="N14" i="5"/>
  <c r="P13" i="5"/>
  <c r="P12" i="5"/>
  <c r="P11" i="5"/>
  <c r="V10" i="5"/>
  <c r="U10" i="5"/>
  <c r="T10" i="5"/>
  <c r="S10" i="5"/>
  <c r="R10" i="5"/>
  <c r="Q10" i="5"/>
  <c r="O10" i="5"/>
  <c r="N10" i="5"/>
  <c r="P9" i="5"/>
  <c r="AA8" i="5"/>
  <c r="P8" i="5"/>
  <c r="AB24" i="4"/>
  <c r="V26" i="4"/>
  <c r="U26" i="4"/>
  <c r="T26" i="4"/>
  <c r="S26" i="4"/>
  <c r="R26" i="4"/>
  <c r="Q26" i="4"/>
  <c r="O26" i="4"/>
  <c r="N26" i="4"/>
  <c r="M26" i="4"/>
  <c r="Z25" i="4"/>
  <c r="P25" i="4"/>
  <c r="AA24" i="4"/>
  <c r="Z24" i="4"/>
  <c r="P24" i="4"/>
  <c r="P23" i="4"/>
  <c r="V22" i="4"/>
  <c r="U22" i="4"/>
  <c r="T22" i="4"/>
  <c r="S22" i="4"/>
  <c r="R22" i="4"/>
  <c r="Q22" i="4"/>
  <c r="O22" i="4"/>
  <c r="N22" i="4"/>
  <c r="M22" i="4"/>
  <c r="P21" i="4"/>
  <c r="P20" i="4"/>
  <c r="Z19" i="4"/>
  <c r="P19" i="4"/>
  <c r="V18" i="4"/>
  <c r="U18" i="4"/>
  <c r="T18" i="4"/>
  <c r="S18" i="4"/>
  <c r="R18" i="4"/>
  <c r="Q18" i="4"/>
  <c r="O18" i="4"/>
  <c r="N18" i="4"/>
  <c r="M18" i="4"/>
  <c r="P17" i="4"/>
  <c r="P16" i="4"/>
  <c r="P15" i="4"/>
  <c r="V14" i="4"/>
  <c r="U14" i="4"/>
  <c r="T14" i="4"/>
  <c r="S14" i="4"/>
  <c r="R14" i="4"/>
  <c r="Q14" i="4"/>
  <c r="O14" i="4"/>
  <c r="N14" i="4"/>
  <c r="M14" i="4"/>
  <c r="P13" i="4"/>
  <c r="P12" i="4"/>
  <c r="P11" i="4"/>
  <c r="V10" i="4"/>
  <c r="U10" i="4"/>
  <c r="T10" i="4"/>
  <c r="S10" i="4"/>
  <c r="R10" i="4"/>
  <c r="Q10" i="4"/>
  <c r="O10" i="4"/>
  <c r="N10" i="4"/>
  <c r="M10" i="4"/>
  <c r="P9" i="4"/>
  <c r="P8" i="4"/>
  <c r="AB7" i="4"/>
  <c r="P7" i="4"/>
  <c r="V25" i="3"/>
  <c r="V11" i="3"/>
  <c r="W9" i="3"/>
  <c r="V8" i="3"/>
  <c r="AA26" i="3" a="1"/>
  <c r="AA26" i="3" s="1"/>
  <c r="AA25" i="3" a="1"/>
  <c r="AA25" i="3" s="1"/>
  <c r="AA24" i="3" a="1"/>
  <c r="AA24" i="3" s="1"/>
  <c r="AA23" i="3" a="1"/>
  <c r="AA23" i="3" s="1"/>
  <c r="AA22" i="3" a="1"/>
  <c r="AA22" i="3" s="1"/>
  <c r="AA21" i="3" a="1"/>
  <c r="AA21" i="3" s="1"/>
  <c r="AA20" i="3" a="1"/>
  <c r="AA20" i="3" s="1"/>
  <c r="AA19" i="3" a="1"/>
  <c r="AA19" i="3" s="1"/>
  <c r="AA18" i="3" a="1"/>
  <c r="AA18" i="3" s="1"/>
  <c r="AA17" i="3" a="1"/>
  <c r="AA17" i="3" s="1"/>
  <c r="AA16" i="3" a="1"/>
  <c r="AA16" i="3" s="1"/>
  <c r="AA15" i="3" a="1"/>
  <c r="AA15" i="3" s="1"/>
  <c r="AA14" i="3" a="1"/>
  <c r="AA14" i="3" s="1"/>
  <c r="AA13" i="3" a="1"/>
  <c r="AA13" i="3" s="1"/>
  <c r="AA12" i="3" a="1"/>
  <c r="AA12" i="3" s="1"/>
  <c r="AA11" i="3" a="1"/>
  <c r="AA11" i="3" s="1"/>
  <c r="AA10" i="3" a="1"/>
  <c r="AA10" i="3" s="1"/>
  <c r="AA9" i="3" a="1"/>
  <c r="AA9" i="3" s="1"/>
  <c r="AA8" i="3" a="1"/>
  <c r="AA8" i="3" s="1"/>
  <c r="AA7" i="3" a="1"/>
  <c r="AA7" i="3" s="1"/>
  <c r="Y26" i="3" a="1"/>
  <c r="Y26" i="3" s="1"/>
  <c r="Y25" i="3" a="1"/>
  <c r="Y25" i="3" s="1"/>
  <c r="Y24" i="3" a="1"/>
  <c r="Y24" i="3" s="1"/>
  <c r="Y23" i="3" a="1"/>
  <c r="Y23" i="3" s="1"/>
  <c r="Y22" i="3" a="1"/>
  <c r="Y22" i="3" s="1"/>
  <c r="Y21" i="3" a="1"/>
  <c r="Y21" i="3" s="1"/>
  <c r="Y20" i="3" a="1"/>
  <c r="Y20" i="3" s="1"/>
  <c r="Y19" i="3" a="1"/>
  <c r="Y19" i="3" s="1"/>
  <c r="Y18" i="3" a="1"/>
  <c r="Y18" i="3" s="1"/>
  <c r="Y17" i="3" a="1"/>
  <c r="Y17" i="3" s="1"/>
  <c r="Y16" i="3" a="1"/>
  <c r="Y16" i="3" s="1"/>
  <c r="Y15" i="3" a="1"/>
  <c r="Y15" i="3" s="1"/>
  <c r="Y14" i="3" a="1"/>
  <c r="Y14" i="3" s="1"/>
  <c r="Y13" i="3" a="1"/>
  <c r="Y13" i="3" s="1"/>
  <c r="Y12" i="3" a="1"/>
  <c r="Y12" i="3" s="1"/>
  <c r="Y11" i="3" a="1"/>
  <c r="Y11" i="3" s="1"/>
  <c r="Y10" i="3" a="1"/>
  <c r="Y10" i="3" s="1"/>
  <c r="Y9" i="3" a="1"/>
  <c r="Y9" i="3" s="1"/>
  <c r="Y8" i="3" a="1"/>
  <c r="Y8" i="3" s="1"/>
  <c r="Y7" i="3" a="1"/>
  <c r="Y7" i="3" s="1"/>
  <c r="S26" i="3"/>
  <c r="R26" i="3"/>
  <c r="S22" i="3"/>
  <c r="R22" i="3"/>
  <c r="S18" i="3"/>
  <c r="R18" i="3"/>
  <c r="S14" i="3"/>
  <c r="R14" i="3"/>
  <c r="S10" i="3"/>
  <c r="R10" i="3"/>
  <c r="Q26" i="3"/>
  <c r="P26" i="3"/>
  <c r="Q22" i="3"/>
  <c r="P22" i="3"/>
  <c r="Q18" i="3"/>
  <c r="P18" i="3"/>
  <c r="Q14" i="3"/>
  <c r="P14" i="3"/>
  <c r="Q10" i="3"/>
  <c r="P10" i="3"/>
  <c r="N10" i="3"/>
  <c r="M10" i="3"/>
  <c r="N14" i="3"/>
  <c r="M14" i="3"/>
  <c r="N18" i="3"/>
  <c r="M18" i="3"/>
  <c r="N22" i="3"/>
  <c r="M22" i="3"/>
  <c r="N26" i="3"/>
  <c r="O29" i="3" l="1"/>
  <c r="U14" i="3"/>
  <c r="T14" i="3"/>
  <c r="U22" i="3"/>
  <c r="V29" i="3"/>
  <c r="W29" i="3"/>
  <c r="Y18" i="4"/>
  <c r="W26" i="4"/>
  <c r="X26" i="4"/>
  <c r="U10" i="3"/>
  <c r="X7" i="3"/>
  <c r="T29" i="3"/>
  <c r="X13" i="3"/>
  <c r="U29" i="3"/>
  <c r="AB7" i="3"/>
  <c r="T26" i="3"/>
  <c r="U26" i="3"/>
  <c r="X22" i="5"/>
  <c r="W22" i="5"/>
  <c r="AA19" i="5"/>
  <c r="X10" i="5"/>
  <c r="W26" i="5"/>
  <c r="P18" i="5"/>
  <c r="AB18" i="5"/>
  <c r="P26" i="5"/>
  <c r="AC24" i="5"/>
  <c r="T10" i="3"/>
  <c r="X16" i="3"/>
  <c r="T18" i="3"/>
  <c r="U18" i="3"/>
  <c r="X9" i="3"/>
  <c r="X20" i="3"/>
  <c r="Y26" i="4"/>
  <c r="AC8" i="5"/>
  <c r="P14" i="5"/>
  <c r="M28" i="5"/>
  <c r="AA23" i="5"/>
  <c r="AA26" i="5" s="1"/>
  <c r="AA18" i="5"/>
  <c r="AA7" i="5"/>
  <c r="AA10" i="5" s="1"/>
  <c r="W14" i="5"/>
  <c r="AB7" i="5"/>
  <c r="AB10" i="5" s="1"/>
  <c r="X14" i="5"/>
  <c r="Z23" i="5"/>
  <c r="Y14" i="5"/>
  <c r="AB23" i="5"/>
  <c r="AB26" i="5" s="1"/>
  <c r="Y22" i="5"/>
  <c r="P22" i="5"/>
  <c r="W10" i="5"/>
  <c r="W18" i="5"/>
  <c r="AA15" i="4"/>
  <c r="AA18" i="4" s="1"/>
  <c r="AB15" i="4"/>
  <c r="AB18" i="4" s="1"/>
  <c r="AA7" i="4"/>
  <c r="AC7" i="4" s="1"/>
  <c r="W10" i="4"/>
  <c r="Z15" i="4"/>
  <c r="AC15" i="4" s="1"/>
  <c r="Y14" i="4"/>
  <c r="W22" i="4"/>
  <c r="P26" i="4"/>
  <c r="AA23" i="4"/>
  <c r="AA26" i="4" s="1"/>
  <c r="AB26" i="4"/>
  <c r="W14" i="4"/>
  <c r="X14" i="4"/>
  <c r="R28" i="4"/>
  <c r="S28" i="4"/>
  <c r="X22" i="4"/>
  <c r="T28" i="4"/>
  <c r="Y22" i="4"/>
  <c r="U28" i="4"/>
  <c r="AC12" i="5"/>
  <c r="Z11" i="5"/>
  <c r="Z14" i="5" s="1"/>
  <c r="AB21" i="5"/>
  <c r="AC21" i="5" s="1"/>
  <c r="Z15" i="5"/>
  <c r="Z18" i="5" s="1"/>
  <c r="X18" i="5"/>
  <c r="AB11" i="5"/>
  <c r="AB14" i="5" s="1"/>
  <c r="AC9" i="5"/>
  <c r="AA11" i="5"/>
  <c r="AA14" i="5" s="1"/>
  <c r="Y18" i="5"/>
  <c r="AC16" i="5"/>
  <c r="AB10" i="4"/>
  <c r="Z14" i="4"/>
  <c r="AA14" i="4"/>
  <c r="AB14" i="4"/>
  <c r="Z26" i="4"/>
  <c r="AB22" i="4"/>
  <c r="AA22" i="4"/>
  <c r="Z22" i="4"/>
  <c r="X8" i="3"/>
  <c r="T22" i="3"/>
  <c r="Z25" i="3"/>
  <c r="X12" i="3"/>
  <c r="O14" i="3"/>
  <c r="X11" i="3"/>
  <c r="X21" i="3"/>
  <c r="X17" i="3"/>
  <c r="X24" i="3"/>
  <c r="X15" i="3"/>
  <c r="X25" i="3"/>
  <c r="X19" i="3"/>
  <c r="AB15" i="3"/>
  <c r="AB13" i="3"/>
  <c r="Z13" i="3"/>
  <c r="O18" i="3"/>
  <c r="O10" i="3"/>
  <c r="Z24" i="3"/>
  <c r="V10" i="3"/>
  <c r="O22" i="3"/>
  <c r="V26" i="3"/>
  <c r="W26" i="3"/>
  <c r="AB26" i="3" s="1"/>
  <c r="AB9" i="3"/>
  <c r="Z23" i="3"/>
  <c r="V18" i="3"/>
  <c r="Z18" i="3" s="1"/>
  <c r="V14" i="3"/>
  <c r="V22" i="3"/>
  <c r="Z22" i="3" s="1"/>
  <c r="AB17" i="3"/>
  <c r="W18" i="3"/>
  <c r="AB18" i="3" s="1"/>
  <c r="AB12" i="3"/>
  <c r="Z20" i="3"/>
  <c r="Z21" i="3"/>
  <c r="AB16" i="3"/>
  <c r="AB19" i="3"/>
  <c r="Z9" i="3"/>
  <c r="AB20" i="3"/>
  <c r="W14" i="3"/>
  <c r="AB14" i="3" s="1"/>
  <c r="Z12" i="3"/>
  <c r="AB24" i="3"/>
  <c r="AB25" i="3"/>
  <c r="Z17" i="3"/>
  <c r="W22" i="3"/>
  <c r="AB22" i="3" s="1"/>
  <c r="W10" i="3"/>
  <c r="AB21" i="3"/>
  <c r="AB8" i="3"/>
  <c r="Z15" i="3"/>
  <c r="Z16" i="3"/>
  <c r="AC25" i="5"/>
  <c r="Z22" i="5"/>
  <c r="AC17" i="5"/>
  <c r="AC20" i="5"/>
  <c r="S28" i="5"/>
  <c r="P10" i="5"/>
  <c r="Z26" i="5"/>
  <c r="T28" i="5"/>
  <c r="AA22" i="5"/>
  <c r="N28" i="5"/>
  <c r="O28" i="5"/>
  <c r="Q28" i="5"/>
  <c r="U28" i="5"/>
  <c r="V28" i="5"/>
  <c r="R28" i="5"/>
  <c r="AC13" i="5"/>
  <c r="AC19" i="5"/>
  <c r="Z10" i="5"/>
  <c r="N28" i="4"/>
  <c r="Z10" i="4"/>
  <c r="P18" i="4"/>
  <c r="P22" i="4"/>
  <c r="O28" i="4"/>
  <c r="M28" i="4"/>
  <c r="V28" i="4"/>
  <c r="Q28" i="4"/>
  <c r="P14" i="4"/>
  <c r="P10" i="4"/>
  <c r="AC9" i="4"/>
  <c r="AC13" i="4"/>
  <c r="AC17" i="4"/>
  <c r="AC21" i="4"/>
  <c r="AC25" i="4"/>
  <c r="AC8" i="4"/>
  <c r="AC12" i="4"/>
  <c r="AC16" i="4"/>
  <c r="AC20" i="4"/>
  <c r="AC24" i="4"/>
  <c r="AC11" i="4"/>
  <c r="AC19" i="4"/>
  <c r="AB23" i="3"/>
  <c r="Z19" i="3"/>
  <c r="Z11" i="3"/>
  <c r="AB11" i="3"/>
  <c r="Z7" i="3"/>
  <c r="Z8" i="3"/>
  <c r="P28" i="3"/>
  <c r="S28" i="3"/>
  <c r="Q28" i="3"/>
  <c r="R28" i="3"/>
  <c r="N28" i="3"/>
  <c r="M26" i="3"/>
  <c r="O26" i="3" s="1"/>
  <c r="U28" i="3" l="1"/>
  <c r="AC7" i="3"/>
  <c r="AC15" i="3"/>
  <c r="AC21" i="3"/>
  <c r="T28" i="3"/>
  <c r="AC13" i="3"/>
  <c r="W28" i="4"/>
  <c r="AC22" i="4"/>
  <c r="AC19" i="3"/>
  <c r="X29" i="3"/>
  <c r="Y28" i="5"/>
  <c r="X28" i="5"/>
  <c r="P28" i="5"/>
  <c r="AC23" i="5"/>
  <c r="AC18" i="5"/>
  <c r="AC23" i="4"/>
  <c r="Z18" i="4"/>
  <c r="AC18" i="4" s="1"/>
  <c r="AA10" i="4"/>
  <c r="AA28" i="4" s="1"/>
  <c r="W28" i="5"/>
  <c r="AA28" i="5"/>
  <c r="AC7" i="5"/>
  <c r="AC26" i="5"/>
  <c r="AB22" i="5"/>
  <c r="AB28" i="5" s="1"/>
  <c r="AC20" i="3"/>
  <c r="AC22" i="3" s="1"/>
  <c r="Y28" i="4"/>
  <c r="X28" i="4"/>
  <c r="AB28" i="4"/>
  <c r="AC26" i="4"/>
  <c r="AC14" i="4"/>
  <c r="AC15" i="5"/>
  <c r="AC11" i="5"/>
  <c r="AC9" i="3"/>
  <c r="AC24" i="3"/>
  <c r="AC23" i="3"/>
  <c r="AC25" i="3"/>
  <c r="W28" i="3"/>
  <c r="AC16" i="3"/>
  <c r="AC17" i="3"/>
  <c r="Z14" i="3"/>
  <c r="X14" i="3"/>
  <c r="AC12" i="3"/>
  <c r="AC11" i="3"/>
  <c r="AC8" i="3"/>
  <c r="Z10" i="3"/>
  <c r="X10" i="3"/>
  <c r="V28" i="3"/>
  <c r="X26" i="3"/>
  <c r="Z26" i="3"/>
  <c r="X22" i="3"/>
  <c r="AB10" i="3"/>
  <c r="X18" i="3"/>
  <c r="Z28" i="5"/>
  <c r="AC14" i="5"/>
  <c r="AC10" i="5"/>
  <c r="P28" i="4"/>
  <c r="O28" i="3"/>
  <c r="M28" i="3"/>
  <c r="AC18" i="3" l="1"/>
  <c r="Z28" i="4"/>
  <c r="AC26" i="3"/>
  <c r="AC14" i="3"/>
  <c r="AC10" i="4"/>
  <c r="AC22" i="5"/>
  <c r="AC28" i="5" s="1"/>
  <c r="AC28" i="4"/>
  <c r="X28" i="3"/>
  <c r="AC10"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<sst xmlns="http://schemas.openxmlformats.org/spreadsheetml/2006/main" count="238" uniqueCount="52">
  <si>
    <t>COSTI TOTALI DEL PROGETTO</t>
  </si>
  <si>
    <t>Sviliuppo Sperimentale</t>
  </si>
  <si>
    <t>Totale</t>
  </si>
  <si>
    <t>Ricerca Industriale</t>
  </si>
  <si>
    <t>Sviluppo Sperimentale</t>
  </si>
  <si>
    <t>WP1</t>
  </si>
  <si>
    <t>Profilo Basso</t>
  </si>
  <si>
    <t>Profilo Medio</t>
  </si>
  <si>
    <t>Profilo Alto</t>
  </si>
  <si>
    <t>TOTALI WP1</t>
  </si>
  <si>
    <t>WP2</t>
  </si>
  <si>
    <t>TOTALI WP2</t>
  </si>
  <si>
    <t>WP3</t>
  </si>
  <si>
    <t>TOTALI WP3</t>
  </si>
  <si>
    <t>WP4</t>
  </si>
  <si>
    <t>TOTALI WP4</t>
  </si>
  <si>
    <t>WP5</t>
  </si>
  <si>
    <t>TOTALI WP5</t>
  </si>
  <si>
    <t>TOTALI COSTI PROGETTO</t>
  </si>
  <si>
    <t>Ricerca Fondamentale</t>
  </si>
  <si>
    <t>NOME Impresa</t>
  </si>
  <si>
    <t>COSTI DI PERSONALE</t>
  </si>
  <si>
    <t>Costi per materiali, attrezzature e licenze</t>
  </si>
  <si>
    <t>Costi per servizi di Consulenza Specialistica</t>
  </si>
  <si>
    <t>Grande impresa</t>
  </si>
  <si>
    <t>Media impresa</t>
  </si>
  <si>
    <t>Piccola impresa</t>
  </si>
  <si>
    <t>Coefficiente agevolazione</t>
  </si>
  <si>
    <t>*Selezionare Tipologia impresa (B6)</t>
  </si>
  <si>
    <t>Costo orario standard personale
(Imprese)</t>
  </si>
  <si>
    <t>Costo orario standard personale
(Uni)</t>
  </si>
  <si>
    <t>NOME Uni</t>
  </si>
  <si>
    <t>Sub_Totale</t>
  </si>
  <si>
    <t>NOME EPR</t>
  </si>
  <si>
    <t>Costo orario standard personale
(EPR)</t>
  </si>
  <si>
    <t xml:space="preserve">COSTI DI PERSONALE </t>
  </si>
  <si>
    <t xml:space="preserve">Costi totali del progetto </t>
  </si>
  <si>
    <t>RU/RTDA/RTDB</t>
  </si>
  <si>
    <t>PA</t>
  </si>
  <si>
    <t>PO</t>
  </si>
  <si>
    <t>Piano Economico</t>
  </si>
  <si>
    <t>Costi indiretti
(15% costi personale)</t>
  </si>
  <si>
    <t>Costo reale personale da reclutare</t>
  </si>
  <si>
    <t>Assegnisti</t>
  </si>
  <si>
    <t>Tecnologi</t>
  </si>
  <si>
    <t>Altre figure</t>
  </si>
  <si>
    <t xml:space="preserve">Costo totale </t>
  </si>
  <si>
    <t xml:space="preserve">N. Risorse </t>
  </si>
  <si>
    <t xml:space="preserve">DETTAGLIO QUOTA COFINANZIAMENTO </t>
  </si>
  <si>
    <t>Ore (stabilite sulla base della scheda progetto)</t>
  </si>
  <si>
    <t>Agevolazione  DEL PROGETTO</t>
  </si>
  <si>
    <r>
      <t>Istruzioni per la compilazione: 
1.</t>
    </r>
    <r>
      <rPr>
        <b/>
        <sz val="12"/>
        <color theme="1"/>
        <rFont val="Calibri"/>
        <family val="2"/>
        <scheme val="minor"/>
      </rPr>
      <t xml:space="preserve"> </t>
    </r>
    <r>
      <rPr>
        <sz val="12"/>
        <color theme="1"/>
        <rFont val="Calibri"/>
        <family val="2"/>
        <scheme val="minor"/>
      </rPr>
      <t xml:space="preserve">Scegliere lo sheet di competenza a seconda della natura giuridica del soggetto proponente. </t>
    </r>
    <r>
      <rPr>
        <b/>
        <u/>
        <sz val="12"/>
        <color theme="1"/>
        <rFont val="Calibri"/>
        <family val="2"/>
        <scheme val="minor"/>
      </rPr>
      <t xml:space="preserve">Nel caso di imprese, dovrà essere individuata anche la dimensione.  </t>
    </r>
    <r>
      <rPr>
        <sz val="12"/>
        <color theme="1"/>
        <rFont val="Calibri"/>
        <family val="2"/>
        <scheme val="minor"/>
      </rPr>
      <t>Laddove non ricorra la fattispecie specifica che possa ricomprendere il soggetto beneficiario all’interno di una delle due categorie “Università” o “EPR”, il beneficiario in questione si intenderà ricompreso nell’ambito della categoria “Imprese”.</t>
    </r>
    <r>
      <rPr>
        <b/>
        <u/>
        <sz val="12"/>
        <color theme="1"/>
        <rFont val="Calibri"/>
        <family val="2"/>
        <scheme val="minor"/>
      </rPr>
      <t xml:space="preserve">
2.</t>
    </r>
    <r>
      <rPr>
        <b/>
        <sz val="12"/>
        <color theme="1"/>
        <rFont val="Calibri"/>
        <family val="2"/>
        <scheme val="minor"/>
      </rPr>
      <t xml:space="preserve"> </t>
    </r>
    <r>
      <rPr>
        <sz val="12"/>
        <color theme="1"/>
        <rFont val="Calibri"/>
        <family val="2"/>
        <scheme val="minor"/>
      </rPr>
      <t xml:space="preserve">Dovrà essere indicato sulla base di quanto descritto nella scheda progetto il costo relativo al personale attualmente in essere ovvero quello reclutato (per il quale, dovrà essere inserito il relativo costo, mentre il costo standard è già inserito) e poi dettagliato per le linee di attività, nel rispetto dei vincoli progettuali previsti da bando e suddiviso nelle categorie all'uopo oggetto del progetto (RI, SS, RF). Dovranno inoltre essere indicate le altre voci di costo, per i wp di cui si compone il progetto proposto. 
</t>
    </r>
    <r>
      <rPr>
        <b/>
        <u/>
        <sz val="12"/>
        <color theme="1"/>
        <rFont val="Calibri"/>
        <family val="2"/>
        <scheme val="minor"/>
      </rPr>
      <t>3.</t>
    </r>
    <r>
      <rPr>
        <sz val="12"/>
        <color theme="1"/>
        <rFont val="Calibri"/>
        <family val="2"/>
        <scheme val="minor"/>
      </rPr>
      <t xml:space="preserve"> I soli soggetti privati dovranno indicare la quota di cofinanziamento (fermo restando che la percentuale di contributo pubblico è automaticamente calcolata sulla base della grandezza dell'impresa. La somma tra la quota di cofinanziamento e il finanziamento pubblico dovrà coincidere con i costi totali di progetto.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</si>
</sst>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43" formatCode="_-* #,##0.00_-;\-* #,##0.00_-;_-* &quot;-&quot;??_-;_-@_-"/>
    <numFmt numFmtId="164" formatCode="_-* #,##0\ &quot;€&quot;_-;\-* #,##0\ &quot;€&quot;_-;_-* &quot;-&quot;??\ &quot;€&quot;_-;_-@_-"/>
    <numFmt numFmtId="165" formatCode="#,##0.00\ &quot;€&quot;"/>
    <numFmt numFmtId="166" formatCode="_-* #,##0_-;\-* #,##0_-;_-* &quot;-&quot;??_-;_-@_-"/>
  </numFmts>
  <fonts count="14" x14ac:knownFonts="1">
    <font>
      <sz val="11"/>
      <color theme="1"/>
      <name val="Calibri"/>
      <family val="2"/>
      <scheme val="minor"/>
    </font>
    <font>
      <b/>
      <sz val="11"/>
      <color theme="1"/>
      <name val="Calibri"/>
      <family val="2"/>
      <scheme val="minor"/>
    </font>
    <font>
      <sz val="11"/>
      <color theme="1"/>
      <name val="Calibri"/>
      <family val="2"/>
      <scheme val="minor"/>
    </font>
    <font>
      <sz val="10"/>
      <name val="Arial"/>
      <family val="2"/>
    </font>
    <font>
      <sz val="11"/>
      <color theme="1"/>
      <name val="Calibri"/>
      <family val="2"/>
      <scheme val="minor"/>
    </font>
    <font>
      <b/>
      <sz val="11"/>
      <name val="Calibri"/>
      <family val="2"/>
      <scheme val="minor"/>
    </font>
    <font>
      <sz val="12"/>
      <name val="Calibri"/>
      <family val="2"/>
      <scheme val="minor"/>
    </font>
    <font>
      <b/>
      <sz val="12"/>
      <color theme="1"/>
      <name val="Calibri"/>
      <family val="2"/>
      <scheme val="minor"/>
    </font>
    <font>
      <b/>
      <sz val="12"/>
      <color theme="1"/>
      <name val="Calibri"/>
      <family val="2"/>
    </font>
    <font>
      <b/>
      <sz val="11"/>
      <color theme="0"/>
      <name val="Calibri"/>
      <family val="2"/>
      <scheme val="minor"/>
    </font>
    <font>
      <sz val="11"/>
      <color theme="0"/>
      <name val="Calibri"/>
      <family val="2"/>
      <scheme val="minor"/>
    </font>
    <font>
      <sz val="12"/>
      <color theme="0"/>
      <name val="Calibri"/>
      <family val="2"/>
      <scheme val="minor"/>
    </font>
    <font>
      <sz val="12"/>
      <color theme="1"/>
      <name val="Calibri"/>
      <family val="2"/>
      <scheme val="minor"/>
    </font>
    <font>
      <b/>
      <u/>
      <sz val="12"/>
      <color theme="1"/>
      <name val="Calibri"/>
      <family val="2"/>
      <scheme val="minor"/>
    </font>
  </fonts>
  <fills count="14">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1" tint="4.9989318521683403E-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theme="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double">
        <color theme="0"/>
      </bottom>
      <diagonal/>
    </border>
    <border>
      <left style="thin">
        <color indexed="64"/>
      </left>
      <right style="medium">
        <color indexed="64"/>
      </right>
      <top style="medium">
        <color indexed="64"/>
      </top>
      <bottom style="double">
        <color theme="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s>
  <cellStyleXfs count="6">
    <xf numFmtId="0" fontId="0" fillId="0" borderId="0"/>
    <xf numFmtId="44" fontId="2" fillId="0" borderId="0" applyFont="0" applyFill="0" applyBorder="0" applyAlignment="0" applyProtection="0"/>
    <xf numFmtId="0" fontId="3" fillId="0" borderId="0"/>
    <xf numFmtId="0" fontId="4" fillId="0" borderId="0"/>
    <xf numFmtId="9" fontId="2" fillId="0" borderId="0" applyFont="0" applyFill="0" applyBorder="0" applyAlignment="0" applyProtection="0"/>
    <xf numFmtId="43" fontId="2" fillId="0" borderId="0" applyFont="0" applyFill="0" applyBorder="0" applyAlignment="0" applyProtection="0"/>
  </cellStyleXfs>
  <cellXfs count="188">
    <xf numFmtId="0" fontId="0" fillId="0" borderId="0" xfId="0"/>
    <xf numFmtId="0" fontId="4" fillId="2" borderId="0" xfId="3" applyFill="1" applyAlignment="1">
      <alignment horizontal="center" vertical="center"/>
    </xf>
    <xf numFmtId="0" fontId="6" fillId="2" borderId="0" xfId="3" applyFont="1" applyFill="1" applyAlignment="1">
      <alignment horizontal="center" vertical="center" wrapText="1"/>
    </xf>
    <xf numFmtId="0" fontId="5" fillId="0" borderId="16" xfId="3" applyFont="1" applyBorder="1" applyAlignment="1">
      <alignment vertical="center" wrapText="1"/>
    </xf>
    <xf numFmtId="0" fontId="4" fillId="2" borderId="0" xfId="3" applyFill="1" applyAlignment="1">
      <alignment horizontal="center" vertical="center" wrapText="1"/>
    </xf>
    <xf numFmtId="0" fontId="1" fillId="2" borderId="19" xfId="3" applyFont="1" applyFill="1" applyBorder="1" applyAlignment="1">
      <alignment horizontal="center" vertical="center"/>
    </xf>
    <xf numFmtId="164" fontId="0" fillId="0" borderId="20" xfId="1" applyNumberFormat="1" applyFont="1" applyFill="1" applyBorder="1" applyAlignment="1" applyProtection="1">
      <alignment horizontal="center" vertical="center"/>
    </xf>
    <xf numFmtId="0" fontId="1" fillId="2" borderId="25" xfId="3" applyFont="1" applyFill="1" applyBorder="1" applyAlignment="1">
      <alignment horizontal="center" vertical="center"/>
    </xf>
    <xf numFmtId="164" fontId="0" fillId="0" borderId="3" xfId="1" applyNumberFormat="1" applyFont="1" applyFill="1" applyBorder="1" applyAlignment="1" applyProtection="1">
      <alignment horizontal="center" vertical="center"/>
    </xf>
    <xf numFmtId="44" fontId="4" fillId="2" borderId="0" xfId="3" applyNumberFormat="1" applyFill="1" applyAlignment="1">
      <alignment horizontal="center" vertical="center"/>
    </xf>
    <xf numFmtId="0" fontId="1" fillId="2" borderId="26" xfId="3" applyFont="1" applyFill="1" applyBorder="1" applyAlignment="1">
      <alignment horizontal="center" vertical="center"/>
    </xf>
    <xf numFmtId="164" fontId="0" fillId="0" borderId="8" xfId="1" applyNumberFormat="1" applyFont="1" applyFill="1" applyBorder="1" applyAlignment="1" applyProtection="1">
      <alignment horizontal="center" vertical="center"/>
    </xf>
    <xf numFmtId="0" fontId="4" fillId="2" borderId="16" xfId="3" applyFill="1" applyBorder="1" applyAlignment="1">
      <alignment horizontal="center" vertical="center"/>
    </xf>
    <xf numFmtId="0" fontId="1" fillId="0" borderId="27" xfId="3" applyFont="1" applyBorder="1" applyAlignment="1">
      <alignment horizontal="center" vertical="center"/>
    </xf>
    <xf numFmtId="0" fontId="1" fillId="0" borderId="28" xfId="3" applyFont="1" applyBorder="1" applyAlignment="1">
      <alignment horizontal="center" vertical="center"/>
    </xf>
    <xf numFmtId="0" fontId="1" fillId="2" borderId="21" xfId="3" applyFont="1" applyFill="1" applyBorder="1" applyAlignment="1">
      <alignment horizontal="center" vertical="center"/>
    </xf>
    <xf numFmtId="0" fontId="1" fillId="2" borderId="0" xfId="3" applyFont="1" applyFill="1" applyAlignment="1">
      <alignment horizontal="center" vertical="center"/>
    </xf>
    <xf numFmtId="0" fontId="1" fillId="0" borderId="33" xfId="3" applyFont="1" applyBorder="1" applyAlignment="1">
      <alignment horizontal="center" vertical="center"/>
    </xf>
    <xf numFmtId="0" fontId="4" fillId="2" borderId="9" xfId="3" applyFill="1" applyBorder="1" applyAlignment="1">
      <alignment horizontal="center" vertical="center"/>
    </xf>
    <xf numFmtId="0" fontId="4" fillId="2" borderId="37" xfId="3" applyFill="1" applyBorder="1" applyAlignment="1">
      <alignment horizontal="center" vertical="center"/>
    </xf>
    <xf numFmtId="0" fontId="4" fillId="2" borderId="34" xfId="3" applyFill="1" applyBorder="1" applyAlignment="1">
      <alignment horizontal="center" vertical="center"/>
    </xf>
    <xf numFmtId="44" fontId="4" fillId="2" borderId="34" xfId="3" applyNumberFormat="1" applyFill="1" applyBorder="1" applyAlignment="1">
      <alignment horizontal="center" vertical="center"/>
    </xf>
    <xf numFmtId="164" fontId="0" fillId="2" borderId="21" xfId="1" applyNumberFormat="1" applyFont="1" applyFill="1" applyBorder="1" applyAlignment="1">
      <alignment horizontal="center" vertical="center"/>
    </xf>
    <xf numFmtId="164" fontId="0" fillId="2" borderId="2" xfId="1" applyNumberFormat="1" applyFont="1" applyFill="1" applyBorder="1" applyAlignment="1">
      <alignment horizontal="center" vertical="center"/>
    </xf>
    <xf numFmtId="164" fontId="0" fillId="2" borderId="5" xfId="1" applyNumberFormat="1" applyFont="1" applyFill="1" applyBorder="1" applyAlignment="1">
      <alignment horizontal="center" vertical="center"/>
    </xf>
    <xf numFmtId="164" fontId="4" fillId="2" borderId="21" xfId="3" applyNumberFormat="1" applyFill="1" applyBorder="1" applyAlignment="1">
      <alignment horizontal="center" vertical="center"/>
    </xf>
    <xf numFmtId="164" fontId="0" fillId="2" borderId="1" xfId="1" applyNumberFormat="1" applyFont="1" applyFill="1" applyBorder="1" applyAlignment="1">
      <alignment horizontal="center" vertical="center"/>
    </xf>
    <xf numFmtId="164" fontId="1" fillId="5" borderId="29" xfId="1" applyNumberFormat="1" applyFont="1" applyFill="1" applyBorder="1" applyAlignment="1">
      <alignment horizontal="center" vertical="center"/>
    </xf>
    <xf numFmtId="164" fontId="1" fillId="5" borderId="31" xfId="1" applyNumberFormat="1" applyFont="1" applyFill="1" applyBorder="1" applyAlignment="1">
      <alignment horizontal="center" vertical="center"/>
    </xf>
    <xf numFmtId="0" fontId="5" fillId="4" borderId="19" xfId="3" applyFont="1" applyFill="1" applyBorder="1" applyAlignment="1">
      <alignment horizontal="center" vertical="center" wrapText="1"/>
    </xf>
    <xf numFmtId="0" fontId="5" fillId="4" borderId="42" xfId="3" applyFont="1" applyFill="1" applyBorder="1" applyAlignment="1">
      <alignment horizontal="center" vertical="center" wrapText="1"/>
    </xf>
    <xf numFmtId="164" fontId="0" fillId="2" borderId="4" xfId="1" applyNumberFormat="1" applyFont="1" applyFill="1" applyBorder="1" applyAlignment="1">
      <alignment horizontal="center" vertical="center"/>
    </xf>
    <xf numFmtId="0" fontId="5" fillId="4" borderId="43" xfId="3" applyFont="1" applyFill="1" applyBorder="1" applyAlignment="1">
      <alignment horizontal="center" vertical="center"/>
    </xf>
    <xf numFmtId="164" fontId="0" fillId="2" borderId="41" xfId="1" applyNumberFormat="1" applyFont="1" applyFill="1" applyBorder="1" applyAlignment="1">
      <alignment horizontal="center" vertical="center"/>
    </xf>
    <xf numFmtId="164" fontId="0" fillId="2" borderId="44" xfId="1" applyNumberFormat="1" applyFont="1" applyFill="1" applyBorder="1" applyAlignment="1">
      <alignment horizontal="center" vertical="center"/>
    </xf>
    <xf numFmtId="0" fontId="4" fillId="2" borderId="1" xfId="3" applyFill="1" applyBorder="1" applyAlignment="1">
      <alignment horizontal="center" vertical="center"/>
    </xf>
    <xf numFmtId="0" fontId="4" fillId="2" borderId="7" xfId="3" applyFill="1" applyBorder="1" applyAlignment="1">
      <alignment horizontal="center" vertical="center"/>
    </xf>
    <xf numFmtId="164" fontId="1" fillId="4" borderId="28" xfId="1" applyNumberFormat="1" applyFont="1" applyFill="1" applyBorder="1" applyAlignment="1">
      <alignment horizontal="center" vertical="center"/>
    </xf>
    <xf numFmtId="164" fontId="1" fillId="4" borderId="36" xfId="1" applyNumberFormat="1" applyFont="1" applyFill="1" applyBorder="1" applyAlignment="1">
      <alignment horizontal="center" vertical="center"/>
    </xf>
    <xf numFmtId="164" fontId="1" fillId="4" borderId="29" xfId="1" applyNumberFormat="1" applyFont="1" applyFill="1" applyBorder="1" applyAlignment="1">
      <alignment horizontal="center" vertical="center"/>
    </xf>
    <xf numFmtId="164" fontId="1" fillId="6" borderId="30" xfId="1" applyNumberFormat="1" applyFont="1" applyFill="1" applyBorder="1" applyAlignment="1">
      <alignment horizontal="center" vertical="center"/>
    </xf>
    <xf numFmtId="164" fontId="1" fillId="6" borderId="32" xfId="1" applyNumberFormat="1" applyFont="1" applyFill="1" applyBorder="1" applyAlignment="1">
      <alignment horizontal="center" vertical="center"/>
    </xf>
    <xf numFmtId="164" fontId="1" fillId="6" borderId="33" xfId="1" applyNumberFormat="1" applyFont="1" applyFill="1" applyBorder="1" applyAlignment="1">
      <alignment horizontal="center" vertical="center"/>
    </xf>
    <xf numFmtId="164" fontId="1" fillId="6" borderId="35" xfId="1" applyNumberFormat="1" applyFont="1" applyFill="1" applyBorder="1" applyAlignment="1">
      <alignment horizontal="center" vertical="center"/>
    </xf>
    <xf numFmtId="164" fontId="4" fillId="2" borderId="45" xfId="3" applyNumberFormat="1" applyFill="1" applyBorder="1" applyAlignment="1">
      <alignment horizontal="center" vertical="center"/>
    </xf>
    <xf numFmtId="164" fontId="0" fillId="2" borderId="45" xfId="1" applyNumberFormat="1" applyFont="1" applyFill="1" applyBorder="1" applyAlignment="1">
      <alignment horizontal="center" vertical="center"/>
    </xf>
    <xf numFmtId="164" fontId="2" fillId="2" borderId="45" xfId="1" applyNumberFormat="1" applyFont="1" applyFill="1" applyBorder="1" applyAlignment="1">
      <alignment horizontal="center" vertical="center"/>
    </xf>
    <xf numFmtId="164" fontId="2" fillId="2" borderId="41" xfId="1" applyNumberFormat="1" applyFont="1" applyFill="1" applyBorder="1" applyAlignment="1">
      <alignment horizontal="center" vertical="center"/>
    </xf>
    <xf numFmtId="164" fontId="2" fillId="2" borderId="17" xfId="1" applyNumberFormat="1" applyFont="1" applyFill="1" applyBorder="1" applyAlignment="1">
      <alignment horizontal="center" vertical="center"/>
    </xf>
    <xf numFmtId="0" fontId="4" fillId="2" borderId="2" xfId="3" applyFill="1" applyBorder="1" applyAlignment="1">
      <alignment horizontal="center" vertical="center"/>
    </xf>
    <xf numFmtId="0" fontId="4" fillId="2" borderId="3" xfId="3" applyFill="1" applyBorder="1" applyAlignment="1">
      <alignment horizontal="center" vertical="center"/>
    </xf>
    <xf numFmtId="0" fontId="4" fillId="2" borderId="6" xfId="3" applyFill="1" applyBorder="1" applyAlignment="1">
      <alignment horizontal="center" vertical="center"/>
    </xf>
    <xf numFmtId="0" fontId="4" fillId="2" borderId="8" xfId="3" applyFill="1" applyBorder="1" applyAlignment="1">
      <alignment horizontal="center" vertical="center"/>
    </xf>
    <xf numFmtId="0" fontId="5" fillId="4" borderId="46" xfId="3" applyFont="1" applyFill="1" applyBorder="1" applyAlignment="1">
      <alignment horizontal="center" vertical="center" wrapText="1"/>
    </xf>
    <xf numFmtId="0" fontId="5" fillId="4" borderId="22" xfId="3" applyFont="1" applyFill="1" applyBorder="1" applyAlignment="1">
      <alignment horizontal="center" vertical="center" wrapText="1"/>
    </xf>
    <xf numFmtId="0" fontId="5" fillId="4" borderId="24" xfId="3" applyFont="1" applyFill="1" applyBorder="1" applyAlignment="1">
      <alignment horizontal="center" vertical="center" wrapText="1"/>
    </xf>
    <xf numFmtId="0" fontId="5" fillId="4" borderId="47" xfId="3" applyFont="1" applyFill="1" applyBorder="1" applyAlignment="1">
      <alignment horizontal="center" vertical="center" wrapText="1"/>
    </xf>
    <xf numFmtId="0" fontId="5" fillId="4" borderId="48" xfId="3" applyFont="1" applyFill="1" applyBorder="1" applyAlignment="1">
      <alignment horizontal="center" vertical="center" wrapText="1"/>
    </xf>
    <xf numFmtId="164" fontId="4" fillId="2" borderId="2" xfId="3" applyNumberFormat="1" applyFill="1" applyBorder="1" applyAlignment="1">
      <alignment horizontal="center" vertical="center"/>
    </xf>
    <xf numFmtId="164" fontId="7" fillId="5" borderId="29" xfId="1" applyNumberFormat="1" applyFont="1" applyFill="1" applyBorder="1" applyAlignment="1">
      <alignment horizontal="center" vertical="center"/>
    </xf>
    <xf numFmtId="0" fontId="5" fillId="3" borderId="23" xfId="3" applyFont="1" applyFill="1" applyBorder="1" applyAlignment="1">
      <alignment horizontal="center" vertical="center" wrapText="1"/>
    </xf>
    <xf numFmtId="0" fontId="5" fillId="0" borderId="52" xfId="3" applyFont="1" applyBorder="1" applyAlignment="1">
      <alignment vertical="center" wrapText="1"/>
    </xf>
    <xf numFmtId="0" fontId="11" fillId="2" borderId="0" xfId="3" applyFont="1" applyFill="1" applyAlignment="1">
      <alignment horizontal="center" vertical="center" wrapText="1"/>
    </xf>
    <xf numFmtId="0" fontId="10" fillId="2" borderId="0" xfId="3" applyFont="1" applyFill="1" applyAlignment="1">
      <alignment horizontal="center" vertical="center" wrapText="1"/>
    </xf>
    <xf numFmtId="164" fontId="4" fillId="2" borderId="10" xfId="3" applyNumberFormat="1" applyFill="1" applyBorder="1" applyAlignment="1">
      <alignment horizontal="center" vertical="center"/>
    </xf>
    <xf numFmtId="164" fontId="1" fillId="3" borderId="28" xfId="3" applyNumberFormat="1" applyFont="1" applyFill="1" applyBorder="1" applyAlignment="1">
      <alignment horizontal="center" vertical="center"/>
    </xf>
    <xf numFmtId="164" fontId="4" fillId="2" borderId="49" xfId="3" applyNumberFormat="1" applyFill="1" applyBorder="1" applyAlignment="1">
      <alignment horizontal="center" vertical="center"/>
    </xf>
    <xf numFmtId="0" fontId="5" fillId="11" borderId="54" xfId="3" applyFont="1" applyFill="1" applyBorder="1" applyAlignment="1">
      <alignment horizontal="center" vertical="center" wrapText="1"/>
    </xf>
    <xf numFmtId="0" fontId="5" fillId="4" borderId="55" xfId="3" applyFont="1" applyFill="1" applyBorder="1" applyAlignment="1">
      <alignment horizontal="center" vertical="center" wrapText="1"/>
    </xf>
    <xf numFmtId="0" fontId="5" fillId="4" borderId="56" xfId="3" applyFont="1" applyFill="1" applyBorder="1" applyAlignment="1">
      <alignment horizontal="center" vertical="center" wrapText="1"/>
    </xf>
    <xf numFmtId="9" fontId="4" fillId="2" borderId="1" xfId="4" applyFont="1" applyFill="1" applyBorder="1" applyAlignment="1">
      <alignment horizontal="center" vertical="center"/>
    </xf>
    <xf numFmtId="164" fontId="4" fillId="2" borderId="20" xfId="3" applyNumberFormat="1" applyFill="1" applyBorder="1" applyAlignment="1">
      <alignment horizontal="center" vertical="center"/>
    </xf>
    <xf numFmtId="164" fontId="4" fillId="2" borderId="24" xfId="3" applyNumberFormat="1" applyFill="1" applyBorder="1" applyAlignment="1">
      <alignment horizontal="center" vertical="center"/>
    </xf>
    <xf numFmtId="164" fontId="1" fillId="3" borderId="31" xfId="3" applyNumberFormat="1" applyFont="1" applyFill="1" applyBorder="1" applyAlignment="1">
      <alignment horizontal="center" vertical="center"/>
    </xf>
    <xf numFmtId="165" fontId="4" fillId="2" borderId="42" xfId="3" applyNumberFormat="1" applyFill="1" applyBorder="1" applyAlignment="1">
      <alignment horizontal="right" vertical="center"/>
    </xf>
    <xf numFmtId="165" fontId="4" fillId="2" borderId="1" xfId="3" applyNumberFormat="1" applyFill="1" applyBorder="1" applyAlignment="1">
      <alignment horizontal="right" vertical="center"/>
    </xf>
    <xf numFmtId="165" fontId="4" fillId="2" borderId="7" xfId="3" applyNumberFormat="1" applyFill="1" applyBorder="1" applyAlignment="1">
      <alignment horizontal="right" vertical="center"/>
    </xf>
    <xf numFmtId="165" fontId="1" fillId="4" borderId="32" xfId="1" applyNumberFormat="1" applyFont="1" applyFill="1" applyBorder="1" applyAlignment="1">
      <alignment horizontal="right" vertical="center"/>
    </xf>
    <xf numFmtId="165" fontId="4" fillId="2" borderId="22" xfId="3" applyNumberFormat="1" applyFill="1" applyBorder="1" applyAlignment="1">
      <alignment horizontal="right" vertical="center"/>
    </xf>
    <xf numFmtId="9" fontId="4" fillId="2" borderId="42" xfId="4" applyFont="1" applyFill="1" applyBorder="1" applyAlignment="1">
      <alignment horizontal="center" vertical="center"/>
    </xf>
    <xf numFmtId="9" fontId="4" fillId="2" borderId="7" xfId="4" applyFont="1" applyFill="1" applyBorder="1" applyAlignment="1">
      <alignment horizontal="center" vertical="center"/>
    </xf>
    <xf numFmtId="9" fontId="1" fillId="4" borderId="32" xfId="4" applyFont="1" applyFill="1" applyBorder="1" applyAlignment="1">
      <alignment horizontal="center" vertical="center"/>
    </xf>
    <xf numFmtId="9" fontId="4" fillId="2" borderId="22" xfId="4" applyFont="1" applyFill="1" applyBorder="1" applyAlignment="1">
      <alignment horizontal="center" vertical="center"/>
    </xf>
    <xf numFmtId="164" fontId="4" fillId="2" borderId="18" xfId="3" applyNumberFormat="1" applyFill="1" applyBorder="1" applyAlignment="1">
      <alignment horizontal="center" vertical="center"/>
    </xf>
    <xf numFmtId="164" fontId="4" fillId="2" borderId="12" xfId="3" applyNumberFormat="1" applyFill="1" applyBorder="1" applyAlignment="1">
      <alignment horizontal="center" vertical="center"/>
    </xf>
    <xf numFmtId="164" fontId="4" fillId="2" borderId="13" xfId="3" applyNumberFormat="1" applyFill="1" applyBorder="1" applyAlignment="1">
      <alignment horizontal="center" vertical="center"/>
    </xf>
    <xf numFmtId="164" fontId="1" fillId="3" borderId="29" xfId="3" applyNumberFormat="1" applyFont="1" applyFill="1" applyBorder="1" applyAlignment="1">
      <alignment horizontal="center" vertical="center"/>
    </xf>
    <xf numFmtId="164" fontId="4" fillId="2" borderId="11" xfId="3" applyNumberFormat="1" applyFill="1" applyBorder="1" applyAlignment="1">
      <alignment horizontal="center" vertical="center"/>
    </xf>
    <xf numFmtId="44" fontId="4" fillId="2" borderId="1" xfId="1" applyFont="1" applyFill="1" applyBorder="1" applyAlignment="1">
      <alignment horizontal="center" vertical="center"/>
    </xf>
    <xf numFmtId="44" fontId="4" fillId="2" borderId="3" xfId="1" applyFont="1" applyFill="1" applyBorder="1" applyAlignment="1">
      <alignment horizontal="center" vertical="center"/>
    </xf>
    <xf numFmtId="44" fontId="4" fillId="2" borderId="7" xfId="1" applyFont="1" applyFill="1" applyBorder="1" applyAlignment="1">
      <alignment horizontal="center" vertical="center"/>
    </xf>
    <xf numFmtId="44" fontId="4" fillId="2" borderId="8" xfId="1" applyFont="1" applyFill="1" applyBorder="1" applyAlignment="1">
      <alignment horizontal="center" vertical="center"/>
    </xf>
    <xf numFmtId="44" fontId="4" fillId="2" borderId="41" xfId="1" applyFont="1" applyFill="1" applyBorder="1" applyAlignment="1">
      <alignment horizontal="center" vertical="center"/>
    </xf>
    <xf numFmtId="44" fontId="4" fillId="2" borderId="17" xfId="1" applyFont="1" applyFill="1" applyBorder="1" applyAlignment="1">
      <alignment horizontal="center" vertical="center"/>
    </xf>
    <xf numFmtId="44" fontId="1" fillId="4" borderId="29" xfId="1" applyFont="1" applyFill="1" applyBorder="1" applyAlignment="1">
      <alignment horizontal="center" vertical="center"/>
    </xf>
    <xf numFmtId="44" fontId="1" fillId="4" borderId="36" xfId="1" applyFont="1" applyFill="1" applyBorder="1" applyAlignment="1">
      <alignment horizontal="center" vertical="center"/>
    </xf>
    <xf numFmtId="0" fontId="5" fillId="4" borderId="58" xfId="3" applyFont="1" applyFill="1" applyBorder="1" applyAlignment="1">
      <alignment horizontal="center" vertical="center" wrapText="1"/>
    </xf>
    <xf numFmtId="164" fontId="0" fillId="2" borderId="25" xfId="1" applyNumberFormat="1" applyFont="1" applyFill="1" applyBorder="1" applyAlignment="1">
      <alignment horizontal="center" vertical="center"/>
    </xf>
    <xf numFmtId="164" fontId="0" fillId="2" borderId="59" xfId="1" applyNumberFormat="1" applyFont="1" applyFill="1" applyBorder="1" applyAlignment="1">
      <alignment horizontal="center" vertical="center"/>
    </xf>
    <xf numFmtId="164" fontId="0" fillId="0" borderId="11" xfId="1" applyNumberFormat="1" applyFont="1" applyFill="1" applyBorder="1" applyAlignment="1" applyProtection="1">
      <alignment horizontal="center" vertical="center"/>
    </xf>
    <xf numFmtId="44" fontId="4" fillId="2" borderId="2" xfId="1" applyFont="1" applyFill="1" applyBorder="1" applyAlignment="1">
      <alignment horizontal="center" vertical="center"/>
    </xf>
    <xf numFmtId="44" fontId="4" fillId="2" borderId="6" xfId="1" applyFont="1" applyFill="1" applyBorder="1" applyAlignment="1">
      <alignment horizontal="center" vertical="center"/>
    </xf>
    <xf numFmtId="0" fontId="1" fillId="2" borderId="46" xfId="3" applyFont="1" applyFill="1" applyBorder="1" applyAlignment="1">
      <alignment horizontal="center" vertical="center"/>
    </xf>
    <xf numFmtId="164" fontId="1" fillId="5" borderId="34" xfId="1" applyNumberFormat="1" applyFont="1" applyFill="1" applyBorder="1" applyAlignment="1">
      <alignment horizontal="center" vertical="center"/>
    </xf>
    <xf numFmtId="0" fontId="7" fillId="5" borderId="0" xfId="3" applyFont="1" applyFill="1" applyAlignment="1">
      <alignment horizontal="left" vertical="center"/>
    </xf>
    <xf numFmtId="164" fontId="1" fillId="5" borderId="28" xfId="1" applyNumberFormat="1" applyFont="1" applyFill="1" applyBorder="1" applyAlignment="1">
      <alignment horizontal="center" vertical="center"/>
    </xf>
    <xf numFmtId="0" fontId="7" fillId="5" borderId="0" xfId="3" applyFont="1" applyFill="1" applyAlignment="1">
      <alignment horizontal="center" vertical="center"/>
    </xf>
    <xf numFmtId="0" fontId="9" fillId="10" borderId="9" xfId="3" applyFont="1" applyFill="1" applyBorder="1" applyAlignment="1">
      <alignment horizontal="center" vertical="center" wrapText="1"/>
    </xf>
    <xf numFmtId="0" fontId="5" fillId="8" borderId="16" xfId="3" applyFont="1" applyFill="1" applyBorder="1" applyAlignment="1">
      <alignment horizontal="center" vertical="center" wrapText="1"/>
    </xf>
    <xf numFmtId="0" fontId="5" fillId="8" borderId="53" xfId="3" applyFont="1" applyFill="1" applyBorder="1" applyAlignment="1">
      <alignment horizontal="center" vertical="center" wrapText="1"/>
    </xf>
    <xf numFmtId="164" fontId="1" fillId="5" borderId="36" xfId="1" applyNumberFormat="1" applyFont="1" applyFill="1" applyBorder="1" applyAlignment="1">
      <alignment horizontal="center" vertical="center"/>
    </xf>
    <xf numFmtId="0" fontId="9" fillId="10" borderId="60" xfId="3" applyFont="1" applyFill="1" applyBorder="1" applyAlignment="1">
      <alignment horizontal="center" vertical="center" wrapText="1"/>
    </xf>
    <xf numFmtId="164" fontId="1" fillId="0" borderId="61" xfId="1" applyNumberFormat="1" applyFont="1" applyFill="1" applyBorder="1" applyAlignment="1" applyProtection="1">
      <alignment horizontal="center" vertical="center"/>
    </xf>
    <xf numFmtId="164" fontId="1" fillId="0" borderId="23" xfId="1" applyNumberFormat="1" applyFont="1" applyFill="1" applyBorder="1" applyAlignment="1" applyProtection="1">
      <alignment horizontal="center" vertical="center"/>
    </xf>
    <xf numFmtId="164" fontId="0" fillId="0" borderId="62" xfId="1" applyNumberFormat="1" applyFont="1" applyFill="1" applyBorder="1" applyAlignment="1" applyProtection="1">
      <alignment horizontal="center" vertical="center"/>
    </xf>
    <xf numFmtId="0" fontId="1" fillId="2" borderId="10" xfId="3" applyFont="1" applyFill="1" applyBorder="1" applyAlignment="1">
      <alignment horizontal="center" vertical="center"/>
    </xf>
    <xf numFmtId="164" fontId="0" fillId="0" borderId="10" xfId="1" applyNumberFormat="1" applyFont="1" applyFill="1" applyBorder="1" applyAlignment="1" applyProtection="1">
      <alignment horizontal="center" vertical="center"/>
    </xf>
    <xf numFmtId="0" fontId="9" fillId="10" borderId="63" xfId="3" applyFont="1" applyFill="1" applyBorder="1" applyAlignment="1">
      <alignment horizontal="center" vertical="center" wrapText="1"/>
    </xf>
    <xf numFmtId="164" fontId="0" fillId="0" borderId="18" xfId="1" applyNumberFormat="1" applyFont="1" applyFill="1" applyBorder="1" applyAlignment="1" applyProtection="1">
      <alignment horizontal="center" vertical="center"/>
    </xf>
    <xf numFmtId="164" fontId="0" fillId="0" borderId="65" xfId="1" applyNumberFormat="1" applyFont="1" applyFill="1" applyBorder="1" applyAlignment="1" applyProtection="1">
      <alignment horizontal="center" vertical="center"/>
    </xf>
    <xf numFmtId="0" fontId="1" fillId="2" borderId="66" xfId="3" applyFont="1" applyFill="1" applyBorder="1" applyAlignment="1">
      <alignment horizontal="center" vertical="center"/>
    </xf>
    <xf numFmtId="0" fontId="1" fillId="2" borderId="67" xfId="3" applyFont="1" applyFill="1" applyBorder="1" applyAlignment="1">
      <alignment horizontal="center" vertical="center"/>
    </xf>
    <xf numFmtId="0" fontId="1" fillId="2" borderId="62" xfId="3" applyFont="1" applyFill="1" applyBorder="1" applyAlignment="1">
      <alignment horizontal="center" vertical="center"/>
    </xf>
    <xf numFmtId="164" fontId="0" fillId="0" borderId="50" xfId="1" applyNumberFormat="1" applyFont="1" applyFill="1" applyBorder="1" applyAlignment="1" applyProtection="1">
      <alignment horizontal="center" vertical="center"/>
    </xf>
    <xf numFmtId="164" fontId="0" fillId="0" borderId="12" xfId="1" applyNumberFormat="1" applyFont="1" applyFill="1" applyBorder="1" applyAlignment="1" applyProtection="1">
      <alignment horizontal="center" vertical="center"/>
    </xf>
    <xf numFmtId="164" fontId="0" fillId="0" borderId="13" xfId="1" applyNumberFormat="1" applyFont="1" applyFill="1" applyBorder="1" applyAlignment="1" applyProtection="1">
      <alignment horizontal="center" vertical="center"/>
    </xf>
    <xf numFmtId="164" fontId="0" fillId="0" borderId="14" xfId="1" applyNumberFormat="1" applyFont="1" applyFill="1" applyBorder="1" applyAlignment="1" applyProtection="1">
      <alignment horizontal="center" vertical="center"/>
    </xf>
    <xf numFmtId="164" fontId="0" fillId="0" borderId="16" xfId="1" applyNumberFormat="1" applyFont="1" applyFill="1" applyBorder="1" applyAlignment="1" applyProtection="1">
      <alignment horizontal="center" vertical="center"/>
    </xf>
    <xf numFmtId="0" fontId="1" fillId="2" borderId="68" xfId="3" applyFont="1" applyFill="1" applyBorder="1" applyAlignment="1">
      <alignment horizontal="center" vertical="center"/>
    </xf>
    <xf numFmtId="0" fontId="0" fillId="12" borderId="0" xfId="0" applyFill="1"/>
    <xf numFmtId="166" fontId="0" fillId="0" borderId="18" xfId="5" applyNumberFormat="1" applyFont="1" applyFill="1" applyBorder="1" applyAlignment="1" applyProtection="1">
      <alignment horizontal="center" vertical="center"/>
    </xf>
    <xf numFmtId="166" fontId="0" fillId="0" borderId="50" xfId="5" applyNumberFormat="1" applyFont="1" applyFill="1" applyBorder="1" applyAlignment="1" applyProtection="1">
      <alignment horizontal="center" vertical="center"/>
    </xf>
    <xf numFmtId="164" fontId="0" fillId="0" borderId="61" xfId="1" applyNumberFormat="1" applyFont="1" applyFill="1" applyBorder="1" applyAlignment="1" applyProtection="1">
      <alignment horizontal="center" vertical="center"/>
    </xf>
    <xf numFmtId="164" fontId="0" fillId="0" borderId="51" xfId="1" applyNumberFormat="1" applyFont="1" applyFill="1" applyBorder="1" applyAlignment="1" applyProtection="1">
      <alignment horizontal="center" vertical="center"/>
    </xf>
    <xf numFmtId="0" fontId="4" fillId="2" borderId="64" xfId="3" applyFill="1" applyBorder="1" applyAlignment="1">
      <alignment horizontal="center" vertical="center"/>
    </xf>
    <xf numFmtId="0" fontId="9" fillId="10" borderId="64" xfId="3" applyFont="1" applyFill="1" applyBorder="1" applyAlignment="1">
      <alignment horizontal="center" vertical="center" wrapText="1"/>
    </xf>
    <xf numFmtId="166" fontId="0" fillId="0" borderId="11" xfId="5" applyNumberFormat="1" applyFont="1" applyFill="1" applyBorder="1" applyAlignment="1" applyProtection="1">
      <alignment horizontal="center" vertical="center"/>
    </xf>
    <xf numFmtId="164" fontId="0" fillId="0" borderId="49" xfId="1" applyNumberFormat="1" applyFont="1" applyFill="1" applyBorder="1" applyAlignment="1" applyProtection="1">
      <alignment horizontal="center" vertical="center"/>
    </xf>
    <xf numFmtId="0" fontId="5" fillId="8" borderId="29" xfId="3" applyFont="1" applyFill="1" applyBorder="1" applyAlignment="1">
      <alignment horizontal="center" vertical="center" wrapText="1"/>
    </xf>
    <xf numFmtId="166" fontId="0" fillId="0" borderId="29" xfId="5" applyNumberFormat="1" applyFont="1" applyFill="1" applyBorder="1" applyAlignment="1" applyProtection="1">
      <alignment horizontal="center" vertical="center"/>
    </xf>
    <xf numFmtId="164" fontId="7" fillId="5" borderId="36" xfId="1" applyNumberFormat="1" applyFont="1" applyFill="1" applyBorder="1" applyAlignment="1">
      <alignment horizontal="center" vertical="center"/>
    </xf>
    <xf numFmtId="0" fontId="1" fillId="0" borderId="54" xfId="3" applyFont="1" applyBorder="1" applyAlignment="1">
      <alignment horizontal="center" vertical="center"/>
    </xf>
    <xf numFmtId="164" fontId="7" fillId="13" borderId="29" xfId="1" applyNumberFormat="1" applyFont="1" applyFill="1" applyBorder="1" applyAlignment="1">
      <alignment horizontal="center" vertical="center"/>
    </xf>
    <xf numFmtId="164" fontId="1" fillId="3" borderId="56" xfId="3" applyNumberFormat="1" applyFont="1" applyFill="1" applyBorder="1" applyAlignment="1">
      <alignment horizontal="center" vertical="center"/>
    </xf>
    <xf numFmtId="0" fontId="4" fillId="0" borderId="1" xfId="3" applyBorder="1" applyAlignment="1">
      <alignment horizontal="center" vertical="center"/>
    </xf>
    <xf numFmtId="0" fontId="13" fillId="0" borderId="0" xfId="0" quotePrefix="1" applyFont="1" applyAlignment="1">
      <alignment horizontal="left" vertical="center" wrapText="1"/>
    </xf>
    <xf numFmtId="0" fontId="12" fillId="0" borderId="0" xfId="0" quotePrefix="1" applyFont="1" applyAlignment="1">
      <alignment horizontal="left" vertical="center" wrapText="1"/>
    </xf>
    <xf numFmtId="0" fontId="5" fillId="8" borderId="52" xfId="3" applyFont="1" applyFill="1" applyBorder="1" applyAlignment="1">
      <alignment horizontal="center" vertical="center" wrapText="1"/>
    </xf>
    <xf numFmtId="0" fontId="5" fillId="8" borderId="16" xfId="3" applyFont="1" applyFill="1" applyBorder="1" applyAlignment="1">
      <alignment horizontal="center" vertical="center" wrapText="1"/>
    </xf>
    <xf numFmtId="0" fontId="7" fillId="7" borderId="28" xfId="3" applyFont="1" applyFill="1" applyBorder="1" applyAlignment="1">
      <alignment horizontal="center" vertical="center" wrapText="1"/>
    </xf>
    <xf numFmtId="0" fontId="7" fillId="7" borderId="34" xfId="3" applyFont="1" applyFill="1" applyBorder="1" applyAlignment="1">
      <alignment horizontal="center" vertical="center" wrapText="1"/>
    </xf>
    <xf numFmtId="0" fontId="7" fillId="7" borderId="36" xfId="3" applyFont="1" applyFill="1" applyBorder="1" applyAlignment="1">
      <alignment horizontal="center" vertical="center" wrapText="1"/>
    </xf>
    <xf numFmtId="0" fontId="9" fillId="10" borderId="49" xfId="3" applyFont="1" applyFill="1" applyBorder="1" applyAlignment="1">
      <alignment horizontal="center" vertical="center" wrapText="1"/>
    </xf>
    <xf numFmtId="0" fontId="9" fillId="10" borderId="50" xfId="3" applyFont="1" applyFill="1" applyBorder="1" applyAlignment="1">
      <alignment horizontal="center" vertical="center" wrapText="1"/>
    </xf>
    <xf numFmtId="0" fontId="9" fillId="10" borderId="51" xfId="3" applyFont="1" applyFill="1" applyBorder="1" applyAlignment="1">
      <alignment horizontal="center" vertical="center" wrapText="1"/>
    </xf>
    <xf numFmtId="0" fontId="7" fillId="8" borderId="28" xfId="3" applyFont="1" applyFill="1" applyBorder="1" applyAlignment="1">
      <alignment horizontal="center" vertical="center" wrapText="1"/>
    </xf>
    <xf numFmtId="0" fontId="7" fillId="8" borderId="34" xfId="3" applyFont="1" applyFill="1" applyBorder="1" applyAlignment="1">
      <alignment horizontal="center" vertical="center" wrapText="1"/>
    </xf>
    <xf numFmtId="0" fontId="7" fillId="8" borderId="36" xfId="3" applyFont="1" applyFill="1" applyBorder="1" applyAlignment="1">
      <alignment horizontal="center" vertical="center" wrapText="1"/>
    </xf>
    <xf numFmtId="0" fontId="8" fillId="5" borderId="28" xfId="3" applyFont="1" applyFill="1" applyBorder="1" applyAlignment="1">
      <alignment horizontal="center" vertical="center" wrapText="1"/>
    </xf>
    <xf numFmtId="0" fontId="8" fillId="5" borderId="34" xfId="3" applyFont="1" applyFill="1" applyBorder="1" applyAlignment="1">
      <alignment horizontal="center" vertical="center" wrapText="1"/>
    </xf>
    <xf numFmtId="0" fontId="8" fillId="5" borderId="36" xfId="3" applyFont="1" applyFill="1" applyBorder="1" applyAlignment="1">
      <alignment horizontal="center" vertical="center" wrapText="1"/>
    </xf>
    <xf numFmtId="0" fontId="7" fillId="5" borderId="28" xfId="3" applyFont="1" applyFill="1" applyBorder="1" applyAlignment="1">
      <alignment horizontal="center" vertical="center" wrapText="1"/>
    </xf>
    <xf numFmtId="0" fontId="7" fillId="5" borderId="34" xfId="3" applyFont="1" applyFill="1" applyBorder="1" applyAlignment="1">
      <alignment horizontal="center" vertical="center" wrapText="1"/>
    </xf>
    <xf numFmtId="0" fontId="7" fillId="5" borderId="36" xfId="3" applyFont="1" applyFill="1" applyBorder="1" applyAlignment="1">
      <alignment horizontal="center" vertical="center" wrapText="1"/>
    </xf>
    <xf numFmtId="0" fontId="7" fillId="5" borderId="38" xfId="3" applyFont="1" applyFill="1" applyBorder="1" applyAlignment="1">
      <alignment horizontal="center" vertical="center"/>
    </xf>
    <xf numFmtId="0" fontId="7" fillId="5" borderId="39" xfId="3" applyFont="1" applyFill="1" applyBorder="1" applyAlignment="1">
      <alignment horizontal="center" vertical="center"/>
    </xf>
    <xf numFmtId="0" fontId="7" fillId="5" borderId="40" xfId="3" applyFont="1" applyFill="1" applyBorder="1" applyAlignment="1">
      <alignment horizontal="center" vertical="center"/>
    </xf>
    <xf numFmtId="0" fontId="5" fillId="8" borderId="53" xfId="3" applyFont="1" applyFill="1" applyBorder="1" applyAlignment="1">
      <alignment horizontal="center" vertical="center" wrapText="1"/>
    </xf>
    <xf numFmtId="0" fontId="1" fillId="5" borderId="18" xfId="3" applyFont="1" applyFill="1" applyBorder="1" applyAlignment="1">
      <alignment horizontal="center" vertical="center"/>
    </xf>
    <xf numFmtId="0" fontId="1" fillId="5" borderId="12" xfId="3" applyFont="1" applyFill="1" applyBorder="1" applyAlignment="1">
      <alignment horizontal="center" vertical="center"/>
    </xf>
    <xf numFmtId="0" fontId="1" fillId="5" borderId="14" xfId="3" applyFont="1" applyFill="1" applyBorder="1" applyAlignment="1">
      <alignment horizontal="center" vertical="center"/>
    </xf>
    <xf numFmtId="0" fontId="7" fillId="5" borderId="38" xfId="3" applyFont="1" applyFill="1" applyBorder="1" applyAlignment="1">
      <alignment horizontal="left" vertical="center"/>
    </xf>
    <xf numFmtId="0" fontId="7" fillId="5" borderId="39" xfId="3" applyFont="1" applyFill="1" applyBorder="1" applyAlignment="1">
      <alignment horizontal="left" vertical="center"/>
    </xf>
    <xf numFmtId="0" fontId="7" fillId="5" borderId="40" xfId="3" applyFont="1" applyFill="1" applyBorder="1" applyAlignment="1">
      <alignment horizontal="left" vertical="center"/>
    </xf>
    <xf numFmtId="0" fontId="5" fillId="8" borderId="15" xfId="3" applyFont="1" applyFill="1" applyBorder="1" applyAlignment="1">
      <alignment horizontal="center" vertical="center" wrapText="1"/>
    </xf>
    <xf numFmtId="0" fontId="5" fillId="8" borderId="57" xfId="3" applyFont="1" applyFill="1" applyBorder="1" applyAlignment="1">
      <alignment horizontal="center" vertical="center" wrapText="1"/>
    </xf>
    <xf numFmtId="164" fontId="1" fillId="5" borderId="28" xfId="1" applyNumberFormat="1" applyFont="1" applyFill="1" applyBorder="1" applyAlignment="1">
      <alignment horizontal="center" vertical="center"/>
    </xf>
    <xf numFmtId="164" fontId="1" fillId="5" borderId="34" xfId="1" applyNumberFormat="1" applyFont="1" applyFill="1" applyBorder="1" applyAlignment="1">
      <alignment horizontal="center" vertical="center"/>
    </xf>
    <xf numFmtId="164" fontId="1" fillId="5" borderId="36" xfId="1" applyNumberFormat="1" applyFont="1" applyFill="1" applyBorder="1" applyAlignment="1">
      <alignment horizontal="center" vertical="center"/>
    </xf>
    <xf numFmtId="164" fontId="1" fillId="5" borderId="69" xfId="1" applyNumberFormat="1" applyFont="1" applyFill="1" applyBorder="1" applyAlignment="1">
      <alignment horizontal="center" vertical="center"/>
    </xf>
    <xf numFmtId="164" fontId="1" fillId="5" borderId="9" xfId="1" applyNumberFormat="1" applyFont="1" applyFill="1" applyBorder="1" applyAlignment="1">
      <alignment horizontal="center" vertical="center"/>
    </xf>
    <xf numFmtId="0" fontId="7" fillId="5" borderId="0" xfId="3" applyFont="1" applyFill="1" applyAlignment="1">
      <alignment horizontal="center" vertical="center"/>
    </xf>
    <xf numFmtId="0" fontId="7" fillId="9" borderId="34" xfId="3" applyFont="1" applyFill="1" applyBorder="1" applyAlignment="1">
      <alignment horizontal="center" vertical="center" wrapText="1"/>
    </xf>
    <xf numFmtId="0" fontId="7" fillId="9" borderId="36" xfId="3" applyFont="1" applyFill="1" applyBorder="1" applyAlignment="1">
      <alignment horizontal="center" vertical="center" wrapText="1"/>
    </xf>
    <xf numFmtId="0" fontId="9" fillId="10" borderId="9" xfId="3" applyFont="1" applyFill="1" applyBorder="1" applyAlignment="1">
      <alignment horizontal="center" vertical="center" wrapText="1"/>
    </xf>
    <xf numFmtId="0" fontId="9" fillId="10" borderId="60" xfId="3" applyFont="1" applyFill="1" applyBorder="1" applyAlignment="1">
      <alignment horizontal="center" vertical="center" wrapText="1"/>
    </xf>
    <xf numFmtId="0" fontId="5" fillId="8" borderId="33" xfId="3" applyFont="1" applyFill="1" applyBorder="1" applyAlignment="1">
      <alignment horizontal="center" vertical="center" wrapText="1"/>
    </xf>
    <xf numFmtId="0" fontId="5" fillId="8" borderId="35" xfId="3" applyFont="1" applyFill="1" applyBorder="1" applyAlignment="1">
      <alignment horizontal="center" vertical="center" wrapText="1"/>
    </xf>
  </cellXfs>
  <cellStyles count="6">
    <cellStyle name="Migliaia" xfId="5" builtinId="3"/>
    <cellStyle name="Normal 2" xfId="2" xr:uid="{8FDC0EF6-484D-4124-BDFD-2155A37BA949}"/>
    <cellStyle name="Normal 3" xfId="3" xr:uid="{DABB6426-3798-4F06-AC48-04E64610E811}"/>
    <cellStyle name="Normale" xfId="0" builtinId="0"/>
    <cellStyle name="Percentuale" xfId="4" builtinId="5"/>
    <cellStyle name="Valuta"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C395-532A-4E73-A7CF-8B75AC6DCC3A}">
  <dimension ref="A1:K12"/>
  <sheetViews>
    <sheetView workbookViewId="0">
      <selection activeCell="N11" sqref="N11"/>
    </sheetView>
  </sheetViews>
  <sheetFormatPr defaultRowHeight="14.4" x14ac:dyDescent="0.3"/>
  <cols>
    <col min="1" max="1" width="2.44140625" customWidth="1"/>
    <col min="11" max="11" width="1.88671875" customWidth="1"/>
  </cols>
  <sheetData>
    <row r="1" spans="1:11" x14ac:dyDescent="0.3">
      <c r="A1" s="129"/>
      <c r="B1" s="129"/>
      <c r="C1" s="129"/>
      <c r="D1" s="129"/>
      <c r="E1" s="129"/>
      <c r="F1" s="129"/>
      <c r="G1" s="129"/>
      <c r="H1" s="129"/>
      <c r="I1" s="129"/>
      <c r="J1" s="129"/>
      <c r="K1" s="129"/>
    </row>
    <row r="2" spans="1:11" ht="15.45" customHeight="1" x14ac:dyDescent="0.3">
      <c r="A2" s="129"/>
      <c r="B2" s="145" t="s">
        <v>51</v>
      </c>
      <c r="C2" s="146"/>
      <c r="D2" s="146"/>
      <c r="E2" s="146"/>
      <c r="F2" s="146"/>
      <c r="G2" s="146"/>
      <c r="H2" s="146"/>
      <c r="I2" s="146"/>
      <c r="J2" s="146"/>
      <c r="K2" s="129"/>
    </row>
    <row r="3" spans="1:11" ht="5.55" customHeight="1" x14ac:dyDescent="0.3">
      <c r="A3" s="129"/>
      <c r="B3" s="146"/>
      <c r="C3" s="146"/>
      <c r="D3" s="146"/>
      <c r="E3" s="146"/>
      <c r="F3" s="146"/>
      <c r="G3" s="146"/>
      <c r="H3" s="146"/>
      <c r="I3" s="146"/>
      <c r="J3" s="146"/>
      <c r="K3" s="129"/>
    </row>
    <row r="4" spans="1:11" ht="15" customHeight="1" x14ac:dyDescent="0.3">
      <c r="A4" s="129"/>
      <c r="B4" s="146"/>
      <c r="C4" s="146"/>
      <c r="D4" s="146"/>
      <c r="E4" s="146"/>
      <c r="F4" s="146"/>
      <c r="G4" s="146"/>
      <c r="H4" s="146"/>
      <c r="I4" s="146"/>
      <c r="J4" s="146"/>
      <c r="K4" s="129"/>
    </row>
    <row r="5" spans="1:11" ht="15" customHeight="1" x14ac:dyDescent="0.3">
      <c r="A5" s="129"/>
      <c r="B5" s="146"/>
      <c r="C5" s="146"/>
      <c r="D5" s="146"/>
      <c r="E5" s="146"/>
      <c r="F5" s="146"/>
      <c r="G5" s="146"/>
      <c r="H5" s="146"/>
      <c r="I5" s="146"/>
      <c r="J5" s="146"/>
      <c r="K5" s="129"/>
    </row>
    <row r="6" spans="1:11" ht="15" customHeight="1" x14ac:dyDescent="0.3">
      <c r="A6" s="129"/>
      <c r="B6" s="146"/>
      <c r="C6" s="146"/>
      <c r="D6" s="146"/>
      <c r="E6" s="146"/>
      <c r="F6" s="146"/>
      <c r="G6" s="146"/>
      <c r="H6" s="146"/>
      <c r="I6" s="146"/>
      <c r="J6" s="146"/>
      <c r="K6" s="129"/>
    </row>
    <row r="7" spans="1:11" ht="15" customHeight="1" x14ac:dyDescent="0.3">
      <c r="A7" s="129"/>
      <c r="B7" s="146"/>
      <c r="C7" s="146"/>
      <c r="D7" s="146"/>
      <c r="E7" s="146"/>
      <c r="F7" s="146"/>
      <c r="G7" s="146"/>
      <c r="H7" s="146"/>
      <c r="I7" s="146"/>
      <c r="J7" s="146"/>
      <c r="K7" s="129"/>
    </row>
    <row r="8" spans="1:11" ht="15" customHeight="1" x14ac:dyDescent="0.3">
      <c r="A8" s="129"/>
      <c r="B8" s="146"/>
      <c r="C8" s="146"/>
      <c r="D8" s="146"/>
      <c r="E8" s="146"/>
      <c r="F8" s="146"/>
      <c r="G8" s="146"/>
      <c r="H8" s="146"/>
      <c r="I8" s="146"/>
      <c r="J8" s="146"/>
      <c r="K8" s="129"/>
    </row>
    <row r="9" spans="1:11" ht="15" customHeight="1" x14ac:dyDescent="0.3">
      <c r="A9" s="129"/>
      <c r="B9" s="146"/>
      <c r="C9" s="146"/>
      <c r="D9" s="146"/>
      <c r="E9" s="146"/>
      <c r="F9" s="146"/>
      <c r="G9" s="146"/>
      <c r="H9" s="146"/>
      <c r="I9" s="146"/>
      <c r="J9" s="146"/>
      <c r="K9" s="129"/>
    </row>
    <row r="10" spans="1:11" ht="30" customHeight="1" x14ac:dyDescent="0.3">
      <c r="A10" s="129"/>
      <c r="B10" s="146"/>
      <c r="C10" s="146"/>
      <c r="D10" s="146"/>
      <c r="E10" s="146"/>
      <c r="F10" s="146"/>
      <c r="G10" s="146"/>
      <c r="H10" s="146"/>
      <c r="I10" s="146"/>
      <c r="J10" s="146"/>
      <c r="K10" s="129"/>
    </row>
    <row r="11" spans="1:11" ht="123" customHeight="1" x14ac:dyDescent="0.3">
      <c r="A11" s="129"/>
      <c r="B11" s="146"/>
      <c r="C11" s="146"/>
      <c r="D11" s="146"/>
      <c r="E11" s="146"/>
      <c r="F11" s="146"/>
      <c r="G11" s="146"/>
      <c r="H11" s="146"/>
      <c r="I11" s="146"/>
      <c r="J11" s="146"/>
      <c r="K11" s="129"/>
    </row>
    <row r="12" spans="1:11" ht="10.95" customHeight="1" x14ac:dyDescent="0.3">
      <c r="A12" s="129"/>
      <c r="B12" s="129"/>
      <c r="C12" s="129"/>
      <c r="D12" s="129"/>
      <c r="E12" s="129"/>
      <c r="F12" s="129"/>
      <c r="G12" s="129"/>
      <c r="H12" s="129"/>
      <c r="I12" s="129"/>
      <c r="J12" s="129"/>
      <c r="K12" s="129"/>
    </row>
  </sheetData>
  <mergeCells count="1">
    <mergeCell ref="B2:J1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AF4A9-2E2A-4CCD-B364-45E36777D6A6}">
  <dimension ref="A4:AH41"/>
  <sheetViews>
    <sheetView zoomScale="70" zoomScaleNormal="70" workbookViewId="0">
      <pane xSplit="2" ySplit="6" topLeftCell="C13" activePane="bottomRight" state="frozen"/>
      <selection pane="topRight" activeCell="B1" sqref="B1"/>
      <selection pane="bottomLeft" activeCell="A3" sqref="A3"/>
      <selection pane="bottomRight" activeCell="E7" sqref="E7:E26"/>
    </sheetView>
  </sheetViews>
  <sheetFormatPr defaultColWidth="14.21875" defaultRowHeight="14.4" x14ac:dyDescent="0.3"/>
  <cols>
    <col min="1" max="1" width="29.33203125" style="1" customWidth="1"/>
    <col min="2" max="2" width="25.77734375" style="1" customWidth="1"/>
    <col min="3" max="3" width="14.21875" style="1"/>
    <col min="4" max="7" width="19.77734375" style="1" customWidth="1"/>
    <col min="8" max="8" width="14.21875" style="1"/>
    <col min="9" max="12" width="19.77734375" style="1" customWidth="1"/>
    <col min="13" max="16" width="14.6640625" style="1" customWidth="1"/>
    <col min="17" max="32" width="14.21875" style="1"/>
    <col min="33" max="33" width="0" style="1" hidden="1" customWidth="1"/>
    <col min="34" max="16384" width="14.21875" style="1"/>
  </cols>
  <sheetData>
    <row r="4" spans="1:34" ht="15" thickBot="1" x14ac:dyDescent="0.35"/>
    <row r="5" spans="1:34" s="2" customFormat="1" ht="41.55" customHeight="1" thickBot="1" x14ac:dyDescent="0.35">
      <c r="B5" s="152" t="s">
        <v>40</v>
      </c>
      <c r="C5" s="153"/>
      <c r="D5" s="154"/>
      <c r="E5" s="107"/>
      <c r="F5" s="107"/>
      <c r="G5" s="107"/>
      <c r="H5" s="107"/>
      <c r="I5" s="107"/>
      <c r="J5" s="107"/>
      <c r="K5" s="107"/>
      <c r="L5" s="107"/>
      <c r="M5" s="155" t="s">
        <v>21</v>
      </c>
      <c r="N5" s="156"/>
      <c r="O5" s="156"/>
      <c r="P5" s="157"/>
      <c r="Q5" s="158" t="s">
        <v>22</v>
      </c>
      <c r="R5" s="159"/>
      <c r="S5" s="160"/>
      <c r="T5" s="158" t="s">
        <v>23</v>
      </c>
      <c r="U5" s="159"/>
      <c r="V5" s="160"/>
      <c r="W5" s="161" t="s">
        <v>41</v>
      </c>
      <c r="X5" s="162"/>
      <c r="Y5" s="163"/>
      <c r="Z5" s="149" t="s">
        <v>0</v>
      </c>
      <c r="AA5" s="150"/>
      <c r="AB5" s="150"/>
      <c r="AC5" s="151"/>
      <c r="AG5" s="102" t="s">
        <v>43</v>
      </c>
      <c r="AH5" s="62" t="s">
        <v>26</v>
      </c>
    </row>
    <row r="6" spans="1:34" s="4" customFormat="1" ht="29.55" customHeight="1" thickBot="1" x14ac:dyDescent="0.35">
      <c r="A6" s="3" t="s">
        <v>31</v>
      </c>
      <c r="B6" s="61"/>
      <c r="C6" s="148" t="s">
        <v>30</v>
      </c>
      <c r="D6" s="167"/>
      <c r="E6" s="108" t="s">
        <v>47</v>
      </c>
      <c r="F6" s="108" t="s">
        <v>49</v>
      </c>
      <c r="G6" s="108" t="s">
        <v>46</v>
      </c>
      <c r="H6" s="147" t="s">
        <v>42</v>
      </c>
      <c r="I6" s="148"/>
      <c r="J6" s="108" t="s">
        <v>47</v>
      </c>
      <c r="K6" s="108" t="s">
        <v>49</v>
      </c>
      <c r="L6" s="108" t="s">
        <v>46</v>
      </c>
      <c r="M6" s="29" t="s">
        <v>19</v>
      </c>
      <c r="N6" s="30" t="s">
        <v>3</v>
      </c>
      <c r="O6" s="30" t="s">
        <v>1</v>
      </c>
      <c r="P6" s="32" t="s">
        <v>32</v>
      </c>
      <c r="Q6" s="53" t="s">
        <v>19</v>
      </c>
      <c r="R6" s="54" t="s">
        <v>3</v>
      </c>
      <c r="S6" s="55" t="s">
        <v>4</v>
      </c>
      <c r="T6" s="53" t="s">
        <v>19</v>
      </c>
      <c r="U6" s="54" t="s">
        <v>3</v>
      </c>
      <c r="V6" s="55" t="s">
        <v>4</v>
      </c>
      <c r="W6" s="53" t="s">
        <v>19</v>
      </c>
      <c r="X6" s="54" t="s">
        <v>3</v>
      </c>
      <c r="Y6" s="56" t="s">
        <v>1</v>
      </c>
      <c r="Z6" s="29" t="s">
        <v>19</v>
      </c>
      <c r="AA6" s="30" t="s">
        <v>3</v>
      </c>
      <c r="AB6" s="57" t="s">
        <v>1</v>
      </c>
      <c r="AC6" s="60" t="s">
        <v>2</v>
      </c>
      <c r="AG6" s="112" t="s">
        <v>44</v>
      </c>
      <c r="AH6" s="63" t="s">
        <v>25</v>
      </c>
    </row>
    <row r="7" spans="1:34" ht="15" customHeight="1" thickBot="1" x14ac:dyDescent="0.35">
      <c r="B7" s="168" t="s">
        <v>5</v>
      </c>
      <c r="C7" s="5" t="s">
        <v>37</v>
      </c>
      <c r="D7" s="6">
        <v>31</v>
      </c>
      <c r="E7" s="130"/>
      <c r="F7" s="130"/>
      <c r="G7" s="114">
        <f>F7*D7*E7</f>
        <v>0</v>
      </c>
      <c r="H7" s="102" t="s">
        <v>43</v>
      </c>
      <c r="I7" s="99"/>
      <c r="J7" s="131"/>
      <c r="K7" s="131"/>
      <c r="L7" s="116">
        <f>K7*I7*J7</f>
        <v>0</v>
      </c>
      <c r="M7" s="23"/>
      <c r="N7" s="26"/>
      <c r="O7" s="26"/>
      <c r="P7" s="33">
        <f t="shared" ref="P7:P26" si="0">N7+O7+M7</f>
        <v>0</v>
      </c>
      <c r="Q7" s="49"/>
      <c r="R7" s="35"/>
      <c r="S7" s="50"/>
      <c r="T7" s="49"/>
      <c r="U7" s="35"/>
      <c r="V7" s="50"/>
      <c r="W7" s="100">
        <f>M7*15%</f>
        <v>0</v>
      </c>
      <c r="X7" s="88">
        <f t="shared" ref="X7:Y25" si="1">N7*15%</f>
        <v>0</v>
      </c>
      <c r="Y7" s="92">
        <f t="shared" si="1"/>
        <v>0</v>
      </c>
      <c r="Z7" s="58">
        <f>+M7+Q7+T7+W7</f>
        <v>0</v>
      </c>
      <c r="AA7" s="58">
        <f t="shared" ref="AA7:AB9" si="2">+N7+R7+U7+X7</f>
        <v>0</v>
      </c>
      <c r="AB7" s="58">
        <f t="shared" si="2"/>
        <v>0</v>
      </c>
      <c r="AC7" s="83">
        <f>+Z7+AA7+AB7</f>
        <v>0</v>
      </c>
      <c r="AG7" s="113" t="s">
        <v>45</v>
      </c>
      <c r="AH7" s="63" t="s">
        <v>24</v>
      </c>
    </row>
    <row r="8" spans="1:34" ht="15" thickBot="1" x14ac:dyDescent="0.35">
      <c r="B8" s="169"/>
      <c r="C8" s="7" t="s">
        <v>38</v>
      </c>
      <c r="D8" s="8">
        <v>48</v>
      </c>
      <c r="E8" s="130"/>
      <c r="F8" s="130"/>
      <c r="G8" s="114">
        <f t="shared" ref="G8:G9" si="3">F8*D8*E8</f>
        <v>0</v>
      </c>
      <c r="H8" s="102" t="s">
        <v>43</v>
      </c>
      <c r="I8" s="99"/>
      <c r="J8" s="131"/>
      <c r="K8" s="131"/>
      <c r="L8" s="116">
        <f t="shared" ref="L8:L25" si="4">K8*I8*J8</f>
        <v>0</v>
      </c>
      <c r="M8" s="23"/>
      <c r="N8" s="26"/>
      <c r="O8" s="26"/>
      <c r="P8" s="33">
        <f t="shared" si="0"/>
        <v>0</v>
      </c>
      <c r="Q8" s="49"/>
      <c r="R8" s="35"/>
      <c r="S8" s="50"/>
      <c r="T8" s="49"/>
      <c r="U8" s="35"/>
      <c r="V8" s="50"/>
      <c r="W8" s="100">
        <f t="shared" ref="W8:W25" si="5">M8*15%</f>
        <v>0</v>
      </c>
      <c r="X8" s="88">
        <f>N8*15%</f>
        <v>0</v>
      </c>
      <c r="Y8" s="92">
        <f>O8*15%</f>
        <v>0</v>
      </c>
      <c r="Z8" s="58">
        <f>+M8+Q8+T8+W8</f>
        <v>0</v>
      </c>
      <c r="AA8" s="58">
        <f t="shared" si="2"/>
        <v>0</v>
      </c>
      <c r="AB8" s="58">
        <f t="shared" si="2"/>
        <v>0</v>
      </c>
      <c r="AC8" s="84">
        <f t="shared" ref="AC8" si="6">+Z8+AA8+AB8</f>
        <v>0</v>
      </c>
    </row>
    <row r="9" spans="1:34" ht="15" thickBot="1" x14ac:dyDescent="0.35">
      <c r="B9" s="170"/>
      <c r="C9" s="10" t="s">
        <v>39</v>
      </c>
      <c r="D9" s="11">
        <v>73</v>
      </c>
      <c r="E9" s="130"/>
      <c r="F9" s="130"/>
      <c r="G9" s="114">
        <f t="shared" si="3"/>
        <v>0</v>
      </c>
      <c r="H9" s="102" t="s">
        <v>43</v>
      </c>
      <c r="I9" s="99"/>
      <c r="J9" s="131"/>
      <c r="K9" s="131"/>
      <c r="L9" s="116">
        <f t="shared" si="4"/>
        <v>0</v>
      </c>
      <c r="M9" s="31"/>
      <c r="N9" s="24"/>
      <c r="O9" s="24"/>
      <c r="P9" s="34">
        <f t="shared" si="0"/>
        <v>0</v>
      </c>
      <c r="Q9" s="51"/>
      <c r="R9" s="36"/>
      <c r="S9" s="52"/>
      <c r="T9" s="51"/>
      <c r="U9" s="36"/>
      <c r="V9" s="52"/>
      <c r="W9" s="101">
        <f t="shared" si="5"/>
        <v>0</v>
      </c>
      <c r="X9" s="90">
        <f t="shared" si="1"/>
        <v>0</v>
      </c>
      <c r="Y9" s="93">
        <f t="shared" si="1"/>
        <v>0</v>
      </c>
      <c r="Z9" s="58">
        <f>+M9+Q9+T9+W9</f>
        <v>0</v>
      </c>
      <c r="AA9" s="58">
        <f t="shared" si="2"/>
        <v>0</v>
      </c>
      <c r="AB9" s="58">
        <f t="shared" si="2"/>
        <v>0</v>
      </c>
      <c r="AC9" s="85">
        <f>+Z9+AA9+AB9</f>
        <v>0</v>
      </c>
    </row>
    <row r="10" spans="1:34" ht="15" thickBot="1" x14ac:dyDescent="0.35">
      <c r="B10" s="13"/>
      <c r="C10" s="14"/>
      <c r="D10" s="27" t="s">
        <v>9</v>
      </c>
      <c r="E10" s="27"/>
      <c r="F10" s="27"/>
      <c r="G10" s="103"/>
      <c r="H10" s="14"/>
      <c r="I10" s="105"/>
      <c r="J10" s="105"/>
      <c r="K10" s="105"/>
      <c r="L10" s="105"/>
      <c r="M10" s="42">
        <f>SUM(M7:M9)</f>
        <v>0</v>
      </c>
      <c r="N10" s="40">
        <f t="shared" ref="N10" si="7">SUM(N7:N9)</f>
        <v>0</v>
      </c>
      <c r="O10" s="41">
        <f>SUM(O7:O9)</f>
        <v>0</v>
      </c>
      <c r="P10" s="43">
        <f t="shared" si="0"/>
        <v>0</v>
      </c>
      <c r="Q10" s="37">
        <f>SUM(Q7:Q9)</f>
        <v>0</v>
      </c>
      <c r="R10" s="39">
        <f t="shared" ref="R10" si="8">SUM(R7:R9)</f>
        <v>0</v>
      </c>
      <c r="S10" s="38">
        <f>SUM(S7:S9)</f>
        <v>0</v>
      </c>
      <c r="T10" s="37">
        <f>SUM(T7:T9)</f>
        <v>0</v>
      </c>
      <c r="U10" s="39">
        <f t="shared" ref="U10" si="9">SUM(U7:U9)</f>
        <v>0</v>
      </c>
      <c r="V10" s="38">
        <f>SUM(V7:V9)</f>
        <v>0</v>
      </c>
      <c r="W10" s="37">
        <f>SUM(W7:W9)</f>
        <v>0</v>
      </c>
      <c r="X10" s="39">
        <f>SUM(X7:X9)</f>
        <v>0</v>
      </c>
      <c r="Y10" s="38">
        <f>SUM(Y7:Y9)</f>
        <v>0</v>
      </c>
      <c r="Z10" s="37">
        <f>SUM(Z7:Z9)</f>
        <v>0</v>
      </c>
      <c r="AA10" s="39">
        <f t="shared" ref="AA10" si="10">SUM(AA7:AA9)</f>
        <v>0</v>
      </c>
      <c r="AB10" s="38">
        <f>SUM(AB7:AB9)</f>
        <v>0</v>
      </c>
      <c r="AC10" s="86">
        <f>SUM(Z10:AB10)</f>
        <v>0</v>
      </c>
    </row>
    <row r="11" spans="1:34" ht="15" thickBot="1" x14ac:dyDescent="0.35">
      <c r="B11" s="168" t="s">
        <v>10</v>
      </c>
      <c r="C11" s="5" t="s">
        <v>37</v>
      </c>
      <c r="D11" s="6">
        <v>31</v>
      </c>
      <c r="E11" s="130"/>
      <c r="F11" s="130"/>
      <c r="G11" s="114">
        <f>F11*D11*E11</f>
        <v>0</v>
      </c>
      <c r="H11" s="102" t="s">
        <v>43</v>
      </c>
      <c r="I11" s="99"/>
      <c r="J11" s="131"/>
      <c r="K11" s="131"/>
      <c r="L11" s="116">
        <f t="shared" si="4"/>
        <v>0</v>
      </c>
      <c r="M11" s="25"/>
      <c r="N11" s="25"/>
      <c r="O11" s="26"/>
      <c r="P11" s="44">
        <f t="shared" si="0"/>
        <v>0</v>
      </c>
      <c r="Q11" s="49"/>
      <c r="R11" s="35"/>
      <c r="S11" s="50"/>
      <c r="T11" s="49"/>
      <c r="U11" s="35"/>
      <c r="V11" s="50"/>
      <c r="W11" s="100">
        <f t="shared" si="5"/>
        <v>0</v>
      </c>
      <c r="X11" s="88">
        <f t="shared" si="1"/>
        <v>0</v>
      </c>
      <c r="Y11" s="89">
        <f t="shared" si="1"/>
        <v>0</v>
      </c>
      <c r="Z11" s="58">
        <f>+M11+Q11+T11+W11</f>
        <v>0</v>
      </c>
      <c r="AA11" s="58">
        <f t="shared" ref="AA11:AB13" si="11">+N11+R11+U11+X11</f>
        <v>0</v>
      </c>
      <c r="AB11" s="58">
        <f t="shared" si="11"/>
        <v>0</v>
      </c>
      <c r="AC11" s="87">
        <f>+Z11+AA11+AB11</f>
        <v>0</v>
      </c>
    </row>
    <row r="12" spans="1:34" ht="15" thickBot="1" x14ac:dyDescent="0.35">
      <c r="B12" s="169"/>
      <c r="C12" s="7" t="s">
        <v>38</v>
      </c>
      <c r="D12" s="8">
        <v>48</v>
      </c>
      <c r="E12" s="130"/>
      <c r="F12" s="130"/>
      <c r="G12" s="114">
        <f t="shared" ref="G12:G13" si="12">F12*D12*E12</f>
        <v>0</v>
      </c>
      <c r="H12" s="102" t="s">
        <v>43</v>
      </c>
      <c r="I12" s="99"/>
      <c r="J12" s="131"/>
      <c r="K12" s="131"/>
      <c r="L12" s="116">
        <f t="shared" si="4"/>
        <v>0</v>
      </c>
      <c r="M12" s="25"/>
      <c r="N12" s="25"/>
      <c r="O12" s="26"/>
      <c r="P12" s="44">
        <f t="shared" si="0"/>
        <v>0</v>
      </c>
      <c r="Q12" s="49"/>
      <c r="R12" s="35"/>
      <c r="S12" s="50"/>
      <c r="T12" s="49"/>
      <c r="U12" s="35"/>
      <c r="V12" s="50"/>
      <c r="W12" s="100">
        <f t="shared" si="5"/>
        <v>0</v>
      </c>
      <c r="X12" s="88">
        <f t="shared" si="1"/>
        <v>0</v>
      </c>
      <c r="Y12" s="89">
        <f t="shared" si="1"/>
        <v>0</v>
      </c>
      <c r="Z12" s="58">
        <f>+M12+Q12+T12+W12</f>
        <v>0</v>
      </c>
      <c r="AA12" s="58">
        <f t="shared" si="11"/>
        <v>0</v>
      </c>
      <c r="AB12" s="58">
        <f t="shared" si="11"/>
        <v>0</v>
      </c>
      <c r="AC12" s="84">
        <f>+Z12+AA12+AB12</f>
        <v>0</v>
      </c>
    </row>
    <row r="13" spans="1:34" ht="15" thickBot="1" x14ac:dyDescent="0.35">
      <c r="B13" s="170"/>
      <c r="C13" s="10" t="s">
        <v>39</v>
      </c>
      <c r="D13" s="11">
        <v>73</v>
      </c>
      <c r="E13" s="130"/>
      <c r="F13" s="130"/>
      <c r="G13" s="114">
        <f t="shared" si="12"/>
        <v>0</v>
      </c>
      <c r="H13" s="102" t="s">
        <v>43</v>
      </c>
      <c r="I13" s="99"/>
      <c r="J13" s="131"/>
      <c r="K13" s="131"/>
      <c r="L13" s="116">
        <f t="shared" si="4"/>
        <v>0</v>
      </c>
      <c r="M13" s="25"/>
      <c r="N13" s="25"/>
      <c r="O13" s="26"/>
      <c r="P13" s="44">
        <f t="shared" si="0"/>
        <v>0</v>
      </c>
      <c r="Q13" s="51"/>
      <c r="R13" s="36"/>
      <c r="S13" s="52"/>
      <c r="T13" s="51"/>
      <c r="U13" s="36"/>
      <c r="V13" s="52"/>
      <c r="W13" s="101">
        <f t="shared" si="5"/>
        <v>0</v>
      </c>
      <c r="X13" s="90">
        <f t="shared" si="1"/>
        <v>0</v>
      </c>
      <c r="Y13" s="91">
        <f t="shared" si="1"/>
        <v>0</v>
      </c>
      <c r="Z13" s="58">
        <f>+M13+Q13+T13+W13</f>
        <v>0</v>
      </c>
      <c r="AA13" s="58">
        <f t="shared" si="11"/>
        <v>0</v>
      </c>
      <c r="AB13" s="58">
        <f t="shared" si="11"/>
        <v>0</v>
      </c>
      <c r="AC13" s="85">
        <f>+Z13+AA13+AB13</f>
        <v>0</v>
      </c>
    </row>
    <row r="14" spans="1:34" s="16" customFormat="1" ht="15" thickBot="1" x14ac:dyDescent="0.35">
      <c r="B14" s="13"/>
      <c r="C14" s="14"/>
      <c r="D14" s="27" t="s">
        <v>11</v>
      </c>
      <c r="E14" s="27"/>
      <c r="F14" s="27"/>
      <c r="G14" s="103"/>
      <c r="H14" s="14"/>
      <c r="I14" s="105"/>
      <c r="J14" s="105"/>
      <c r="K14" s="105"/>
      <c r="L14" s="105"/>
      <c r="M14" s="42">
        <f>SUM(M11:M13)</f>
        <v>0</v>
      </c>
      <c r="N14" s="40">
        <f t="shared" ref="N14" si="13">SUM(N11:N13)</f>
        <v>0</v>
      </c>
      <c r="O14" s="41">
        <f>SUM(O11:O13)</f>
        <v>0</v>
      </c>
      <c r="P14" s="43">
        <f t="shared" si="0"/>
        <v>0</v>
      </c>
      <c r="Q14" s="37">
        <f>SUM(Q11:Q13)</f>
        <v>0</v>
      </c>
      <c r="R14" s="39">
        <f t="shared" ref="R14" si="14">SUM(R11:R13)</f>
        <v>0</v>
      </c>
      <c r="S14" s="38">
        <f>SUM(S11:S13)</f>
        <v>0</v>
      </c>
      <c r="T14" s="37">
        <f>SUM(T11:T13)</f>
        <v>0</v>
      </c>
      <c r="U14" s="39">
        <f t="shared" ref="U14" si="15">SUM(U11:U13)</f>
        <v>0</v>
      </c>
      <c r="V14" s="38">
        <f>SUM(V11:V13)</f>
        <v>0</v>
      </c>
      <c r="W14" s="37">
        <f>SUM(W11:W13)</f>
        <v>0</v>
      </c>
      <c r="X14" s="39">
        <f t="shared" ref="X14" si="16">SUM(X11:X13)</f>
        <v>0</v>
      </c>
      <c r="Y14" s="38">
        <f>SUM(Y11:Y13)</f>
        <v>0</v>
      </c>
      <c r="Z14" s="37">
        <f>SUM(Z11:Z13)</f>
        <v>0</v>
      </c>
      <c r="AA14" s="39">
        <f t="shared" ref="AA14" si="17">SUM(AA11:AA13)</f>
        <v>0</v>
      </c>
      <c r="AB14" s="38">
        <f>SUM(AB11:AB13)</f>
        <v>0</v>
      </c>
      <c r="AC14" s="86">
        <f>SUM(Z14:AB14)</f>
        <v>0</v>
      </c>
    </row>
    <row r="15" spans="1:34" ht="15" thickBot="1" x14ac:dyDescent="0.35">
      <c r="B15" s="168" t="s">
        <v>12</v>
      </c>
      <c r="C15" s="5" t="s">
        <v>37</v>
      </c>
      <c r="D15" s="6">
        <v>31</v>
      </c>
      <c r="E15" s="130"/>
      <c r="F15" s="130"/>
      <c r="G15" s="114">
        <f>F15*D15*E15</f>
        <v>0</v>
      </c>
      <c r="H15" s="102" t="s">
        <v>43</v>
      </c>
      <c r="I15" s="99"/>
      <c r="J15" s="131"/>
      <c r="K15" s="131"/>
      <c r="L15" s="116">
        <f t="shared" si="4"/>
        <v>0</v>
      </c>
      <c r="M15" s="25"/>
      <c r="N15" s="25"/>
      <c r="O15" s="26"/>
      <c r="P15" s="44">
        <f t="shared" si="0"/>
        <v>0</v>
      </c>
      <c r="Q15" s="49"/>
      <c r="R15" s="35"/>
      <c r="S15" s="50"/>
      <c r="T15" s="49"/>
      <c r="U15" s="35"/>
      <c r="V15" s="50"/>
      <c r="W15" s="100">
        <f t="shared" si="5"/>
        <v>0</v>
      </c>
      <c r="X15" s="88">
        <f t="shared" si="1"/>
        <v>0</v>
      </c>
      <c r="Y15" s="89">
        <f t="shared" si="1"/>
        <v>0</v>
      </c>
      <c r="Z15" s="58">
        <f>+M15+Q15+T15+W15</f>
        <v>0</v>
      </c>
      <c r="AA15" s="58">
        <f t="shared" ref="AA15:AB17" si="18">+N15+R15+U15+X15</f>
        <v>0</v>
      </c>
      <c r="AB15" s="58">
        <f t="shared" si="18"/>
        <v>0</v>
      </c>
      <c r="AC15" s="87">
        <f>+Z15+AA15+AB15</f>
        <v>0</v>
      </c>
    </row>
    <row r="16" spans="1:34" ht="15" thickBot="1" x14ac:dyDescent="0.35">
      <c r="B16" s="169"/>
      <c r="C16" s="7" t="s">
        <v>38</v>
      </c>
      <c r="D16" s="8">
        <v>48</v>
      </c>
      <c r="E16" s="130"/>
      <c r="F16" s="130"/>
      <c r="G16" s="114">
        <f t="shared" ref="G16:G17" si="19">F16*D16*E16</f>
        <v>0</v>
      </c>
      <c r="H16" s="102" t="s">
        <v>43</v>
      </c>
      <c r="I16" s="99"/>
      <c r="J16" s="131"/>
      <c r="K16" s="131"/>
      <c r="L16" s="116">
        <f t="shared" si="4"/>
        <v>0</v>
      </c>
      <c r="M16" s="25"/>
      <c r="N16" s="25"/>
      <c r="O16" s="26"/>
      <c r="P16" s="44">
        <f t="shared" si="0"/>
        <v>0</v>
      </c>
      <c r="Q16" s="49"/>
      <c r="R16" s="35"/>
      <c r="S16" s="50"/>
      <c r="T16" s="49"/>
      <c r="U16" s="35"/>
      <c r="V16" s="50"/>
      <c r="W16" s="100">
        <f t="shared" si="5"/>
        <v>0</v>
      </c>
      <c r="X16" s="88">
        <f t="shared" si="1"/>
        <v>0</v>
      </c>
      <c r="Y16" s="89">
        <f t="shared" si="1"/>
        <v>0</v>
      </c>
      <c r="Z16" s="58">
        <f>+M16+Q16+T16+W16</f>
        <v>0</v>
      </c>
      <c r="AA16" s="58">
        <f t="shared" si="18"/>
        <v>0</v>
      </c>
      <c r="AB16" s="58">
        <f t="shared" si="18"/>
        <v>0</v>
      </c>
      <c r="AC16" s="84">
        <f t="shared" ref="AC16" si="20">+Z16+AA16+AB16</f>
        <v>0</v>
      </c>
    </row>
    <row r="17" spans="2:29" ht="15" thickBot="1" x14ac:dyDescent="0.35">
      <c r="B17" s="170"/>
      <c r="C17" s="10" t="s">
        <v>39</v>
      </c>
      <c r="D17" s="11">
        <v>73</v>
      </c>
      <c r="E17" s="130"/>
      <c r="F17" s="130"/>
      <c r="G17" s="114">
        <f t="shared" si="19"/>
        <v>0</v>
      </c>
      <c r="H17" s="102" t="s">
        <v>43</v>
      </c>
      <c r="I17" s="99"/>
      <c r="J17" s="131"/>
      <c r="K17" s="131"/>
      <c r="L17" s="116">
        <f t="shared" si="4"/>
        <v>0</v>
      </c>
      <c r="M17" s="25"/>
      <c r="N17" s="25"/>
      <c r="O17" s="26"/>
      <c r="P17" s="44">
        <f t="shared" si="0"/>
        <v>0</v>
      </c>
      <c r="Q17" s="51"/>
      <c r="R17" s="36"/>
      <c r="S17" s="52"/>
      <c r="T17" s="51"/>
      <c r="U17" s="36"/>
      <c r="V17" s="52"/>
      <c r="W17" s="101">
        <f t="shared" si="5"/>
        <v>0</v>
      </c>
      <c r="X17" s="90">
        <f t="shared" si="1"/>
        <v>0</v>
      </c>
      <c r="Y17" s="91">
        <f t="shared" si="1"/>
        <v>0</v>
      </c>
      <c r="Z17" s="58">
        <f>+M17+Q17+T17+W17</f>
        <v>0</v>
      </c>
      <c r="AA17" s="58">
        <f t="shared" si="18"/>
        <v>0</v>
      </c>
      <c r="AB17" s="58">
        <f t="shared" si="18"/>
        <v>0</v>
      </c>
      <c r="AC17" s="85">
        <f>+Z17+AA17+AB17</f>
        <v>0</v>
      </c>
    </row>
    <row r="18" spans="2:29" s="16" customFormat="1" ht="15" thickBot="1" x14ac:dyDescent="0.35">
      <c r="B18" s="13"/>
      <c r="C18" s="17"/>
      <c r="D18" s="28" t="s">
        <v>13</v>
      </c>
      <c r="E18" s="27"/>
      <c r="F18" s="27"/>
      <c r="G18" s="103"/>
      <c r="H18" s="17"/>
      <c r="I18" s="103"/>
      <c r="J18" s="103"/>
      <c r="K18" s="103"/>
      <c r="L18" s="103"/>
      <c r="M18" s="42">
        <f>SUM(M15:M17)</f>
        <v>0</v>
      </c>
      <c r="N18" s="40">
        <f t="shared" ref="N18" si="21">SUM(N15:N17)</f>
        <v>0</v>
      </c>
      <c r="O18" s="41">
        <f>SUM(O15:O17)</f>
        <v>0</v>
      </c>
      <c r="P18" s="43">
        <f t="shared" si="0"/>
        <v>0</v>
      </c>
      <c r="Q18" s="37">
        <f>SUM(Q15:Q17)</f>
        <v>0</v>
      </c>
      <c r="R18" s="39">
        <f t="shared" ref="R18" si="22">SUM(R15:R17)</f>
        <v>0</v>
      </c>
      <c r="S18" s="38">
        <f>SUM(S15:S17)</f>
        <v>0</v>
      </c>
      <c r="T18" s="37">
        <f>SUM(T15:T17)</f>
        <v>0</v>
      </c>
      <c r="U18" s="39">
        <f t="shared" ref="U18" si="23">SUM(U15:U17)</f>
        <v>0</v>
      </c>
      <c r="V18" s="38">
        <f>SUM(V15:V17)</f>
        <v>0</v>
      </c>
      <c r="W18" s="37">
        <f>SUM(W15:W17)</f>
        <v>0</v>
      </c>
      <c r="X18" s="39">
        <f t="shared" ref="X18" si="24">SUM(X15:X17)</f>
        <v>0</v>
      </c>
      <c r="Y18" s="38">
        <f>SUM(Y15:Y17)</f>
        <v>0</v>
      </c>
      <c r="Z18" s="37">
        <f>SUM(Z15:Z17)</f>
        <v>0</v>
      </c>
      <c r="AA18" s="39">
        <f t="shared" ref="AA18" si="25">SUM(AA15:AA17)</f>
        <v>0</v>
      </c>
      <c r="AB18" s="38">
        <f>SUM(AB15:AB17)</f>
        <v>0</v>
      </c>
      <c r="AC18" s="86">
        <f>SUM(Z18:AB18)</f>
        <v>0</v>
      </c>
    </row>
    <row r="19" spans="2:29" ht="15" thickBot="1" x14ac:dyDescent="0.35">
      <c r="B19" s="168" t="s">
        <v>14</v>
      </c>
      <c r="C19" s="5" t="s">
        <v>37</v>
      </c>
      <c r="D19" s="6">
        <v>31</v>
      </c>
      <c r="E19" s="130"/>
      <c r="F19" s="130"/>
      <c r="G19" s="114">
        <f>F19*D19*E19</f>
        <v>0</v>
      </c>
      <c r="H19" s="102" t="s">
        <v>43</v>
      </c>
      <c r="I19" s="99"/>
      <c r="J19" s="131"/>
      <c r="K19" s="131"/>
      <c r="L19" s="116">
        <f t="shared" si="4"/>
        <v>0</v>
      </c>
      <c r="M19" s="22"/>
      <c r="N19" s="22"/>
      <c r="O19" s="26"/>
      <c r="P19" s="45">
        <f t="shared" si="0"/>
        <v>0</v>
      </c>
      <c r="Q19" s="49"/>
      <c r="R19" s="35"/>
      <c r="S19" s="50"/>
      <c r="T19" s="49"/>
      <c r="U19" s="35"/>
      <c r="V19" s="50"/>
      <c r="W19" s="100">
        <f t="shared" si="5"/>
        <v>0</v>
      </c>
      <c r="X19" s="88">
        <f t="shared" si="1"/>
        <v>0</v>
      </c>
      <c r="Y19" s="89">
        <f t="shared" si="1"/>
        <v>0</v>
      </c>
      <c r="Z19" s="58">
        <f>+M19+Q19+T19+W19</f>
        <v>0</v>
      </c>
      <c r="AA19" s="58">
        <f t="shared" ref="AA19:AB21" si="26">+N19+R19+U19+X19</f>
        <v>0</v>
      </c>
      <c r="AB19" s="58">
        <f t="shared" si="26"/>
        <v>0</v>
      </c>
      <c r="AC19" s="87">
        <f>+Z19+AA19+AB19</f>
        <v>0</v>
      </c>
    </row>
    <row r="20" spans="2:29" ht="15" thickBot="1" x14ac:dyDescent="0.35">
      <c r="B20" s="169"/>
      <c r="C20" s="7" t="s">
        <v>38</v>
      </c>
      <c r="D20" s="8">
        <v>48</v>
      </c>
      <c r="E20" s="130"/>
      <c r="F20" s="130"/>
      <c r="G20" s="114">
        <f t="shared" ref="G20:G21" si="27">F20*D20*E20</f>
        <v>0</v>
      </c>
      <c r="H20" s="102" t="s">
        <v>43</v>
      </c>
      <c r="I20" s="99"/>
      <c r="J20" s="131"/>
      <c r="K20" s="131"/>
      <c r="L20" s="116">
        <f t="shared" si="4"/>
        <v>0</v>
      </c>
      <c r="M20" s="22"/>
      <c r="N20" s="22"/>
      <c r="O20" s="26"/>
      <c r="P20" s="45">
        <f t="shared" si="0"/>
        <v>0</v>
      </c>
      <c r="Q20" s="49"/>
      <c r="R20" s="35"/>
      <c r="S20" s="50"/>
      <c r="T20" s="49"/>
      <c r="U20" s="35"/>
      <c r="V20" s="50"/>
      <c r="W20" s="100">
        <f>M20*15%</f>
        <v>0</v>
      </c>
      <c r="X20" s="88">
        <f t="shared" si="1"/>
        <v>0</v>
      </c>
      <c r="Y20" s="89">
        <f>O20*15%</f>
        <v>0</v>
      </c>
      <c r="Z20" s="58">
        <f>+M20+Q20+T20+W20</f>
        <v>0</v>
      </c>
      <c r="AA20" s="58">
        <f t="shared" si="26"/>
        <v>0</v>
      </c>
      <c r="AB20" s="58">
        <f t="shared" si="26"/>
        <v>0</v>
      </c>
      <c r="AC20" s="84">
        <f t="shared" ref="AC20" si="28">+Z20+AA20+AB20</f>
        <v>0</v>
      </c>
    </row>
    <row r="21" spans="2:29" ht="15" thickBot="1" x14ac:dyDescent="0.35">
      <c r="B21" s="170"/>
      <c r="C21" s="10" t="s">
        <v>39</v>
      </c>
      <c r="D21" s="11">
        <v>73</v>
      </c>
      <c r="E21" s="130"/>
      <c r="F21" s="130"/>
      <c r="G21" s="114">
        <f t="shared" si="27"/>
        <v>0</v>
      </c>
      <c r="H21" s="102" t="s">
        <v>43</v>
      </c>
      <c r="I21" s="99"/>
      <c r="J21" s="131"/>
      <c r="K21" s="131"/>
      <c r="L21" s="116">
        <f t="shared" si="4"/>
        <v>0</v>
      </c>
      <c r="M21" s="22"/>
      <c r="N21" s="22"/>
      <c r="O21" s="26"/>
      <c r="P21" s="45">
        <f t="shared" si="0"/>
        <v>0</v>
      </c>
      <c r="Q21" s="51"/>
      <c r="R21" s="36"/>
      <c r="S21" s="52"/>
      <c r="T21" s="51"/>
      <c r="U21" s="36"/>
      <c r="V21" s="52"/>
      <c r="W21" s="101">
        <f t="shared" si="5"/>
        <v>0</v>
      </c>
      <c r="X21" s="90">
        <f t="shared" si="1"/>
        <v>0</v>
      </c>
      <c r="Y21" s="91">
        <f t="shared" si="1"/>
        <v>0</v>
      </c>
      <c r="Z21" s="58">
        <f>+M21+Q21+T21+W21</f>
        <v>0</v>
      </c>
      <c r="AA21" s="58">
        <f t="shared" si="26"/>
        <v>0</v>
      </c>
      <c r="AB21" s="58">
        <f t="shared" si="26"/>
        <v>0</v>
      </c>
      <c r="AC21" s="85">
        <f>+Z21+AA21+AB21</f>
        <v>0</v>
      </c>
    </row>
    <row r="22" spans="2:29" s="16" customFormat="1" ht="15" thickBot="1" x14ac:dyDescent="0.35">
      <c r="B22" s="13"/>
      <c r="C22" s="17"/>
      <c r="D22" s="28" t="s">
        <v>15</v>
      </c>
      <c r="E22" s="27"/>
      <c r="F22" s="27"/>
      <c r="G22" s="103"/>
      <c r="H22" s="17"/>
      <c r="I22" s="103"/>
      <c r="J22" s="103"/>
      <c r="K22" s="103"/>
      <c r="L22" s="103"/>
      <c r="M22" s="42">
        <f>SUM(M19:M21)</f>
        <v>0</v>
      </c>
      <c r="N22" s="40">
        <f t="shared" ref="N22" si="29">SUM(N19:N21)</f>
        <v>0</v>
      </c>
      <c r="O22" s="41">
        <f>SUM(O19:O21)</f>
        <v>0</v>
      </c>
      <c r="P22" s="43">
        <f t="shared" si="0"/>
        <v>0</v>
      </c>
      <c r="Q22" s="37">
        <f>SUM(Q19:Q21)</f>
        <v>0</v>
      </c>
      <c r="R22" s="39">
        <f t="shared" ref="R22" si="30">SUM(R19:R21)</f>
        <v>0</v>
      </c>
      <c r="S22" s="38">
        <f>SUM(S19:S21)</f>
        <v>0</v>
      </c>
      <c r="T22" s="37">
        <f>SUM(T19:T21)</f>
        <v>0</v>
      </c>
      <c r="U22" s="39">
        <f t="shared" ref="U22" si="31">SUM(U19:U21)</f>
        <v>0</v>
      </c>
      <c r="V22" s="38">
        <f>SUM(V19:V21)</f>
        <v>0</v>
      </c>
      <c r="W22" s="37">
        <f>SUM(W19:W21)</f>
        <v>0</v>
      </c>
      <c r="X22" s="39">
        <f t="shared" ref="X22" si="32">SUM(X19:X21)</f>
        <v>0</v>
      </c>
      <c r="Y22" s="38">
        <f>SUM(Y19:Y21)</f>
        <v>0</v>
      </c>
      <c r="Z22" s="37">
        <f>SUM(Z19:Z21)</f>
        <v>0</v>
      </c>
      <c r="AA22" s="39">
        <f t="shared" ref="AA22" si="33">SUM(AA19:AA21)</f>
        <v>0</v>
      </c>
      <c r="AB22" s="38">
        <f>SUM(AB19:AB21)</f>
        <v>0</v>
      </c>
      <c r="AC22" s="86">
        <f>SUM(Z22:AB22)</f>
        <v>0</v>
      </c>
    </row>
    <row r="23" spans="2:29" ht="15" thickBot="1" x14ac:dyDescent="0.35">
      <c r="B23" s="168" t="s">
        <v>16</v>
      </c>
      <c r="C23" s="5" t="s">
        <v>37</v>
      </c>
      <c r="D23" s="6">
        <v>31</v>
      </c>
      <c r="E23" s="130"/>
      <c r="F23" s="130"/>
      <c r="G23" s="114">
        <f>F23*D23*E23</f>
        <v>0</v>
      </c>
      <c r="H23" s="102" t="s">
        <v>43</v>
      </c>
      <c r="I23" s="99"/>
      <c r="J23" s="131"/>
      <c r="K23" s="131"/>
      <c r="L23" s="116">
        <f t="shared" si="4"/>
        <v>0</v>
      </c>
      <c r="M23" s="22"/>
      <c r="N23" s="22"/>
      <c r="O23" s="26"/>
      <c r="P23" s="46">
        <f t="shared" si="0"/>
        <v>0</v>
      </c>
      <c r="Q23" s="49"/>
      <c r="R23" s="35"/>
      <c r="S23" s="50"/>
      <c r="T23" s="49"/>
      <c r="U23" s="35"/>
      <c r="V23" s="50"/>
      <c r="W23" s="100">
        <f t="shared" si="5"/>
        <v>0</v>
      </c>
      <c r="X23" s="88">
        <f t="shared" si="1"/>
        <v>0</v>
      </c>
      <c r="Y23" s="89">
        <f t="shared" si="1"/>
        <v>0</v>
      </c>
      <c r="Z23" s="58">
        <f>+M23+Q23+T23+W23</f>
        <v>0</v>
      </c>
      <c r="AA23" s="58">
        <f t="shared" ref="AA23:AB25" si="34">+N23+R23+U23+X23</f>
        <v>0</v>
      </c>
      <c r="AB23" s="58">
        <f t="shared" si="34"/>
        <v>0</v>
      </c>
      <c r="AC23" s="87">
        <f>+Z23+AA23+AB23</f>
        <v>0</v>
      </c>
    </row>
    <row r="24" spans="2:29" ht="15" thickBot="1" x14ac:dyDescent="0.35">
      <c r="B24" s="169"/>
      <c r="C24" s="7" t="s">
        <v>38</v>
      </c>
      <c r="D24" s="8">
        <v>48</v>
      </c>
      <c r="E24" s="130"/>
      <c r="F24" s="130"/>
      <c r="G24" s="114">
        <f t="shared" ref="G24:G25" si="35">F24*D24*E24</f>
        <v>0</v>
      </c>
      <c r="H24" s="102" t="s">
        <v>43</v>
      </c>
      <c r="I24" s="99"/>
      <c r="J24" s="131"/>
      <c r="K24" s="131"/>
      <c r="L24" s="116">
        <f t="shared" si="4"/>
        <v>0</v>
      </c>
      <c r="M24" s="22"/>
      <c r="N24" s="22"/>
      <c r="O24" s="26"/>
      <c r="P24" s="47">
        <f t="shared" si="0"/>
        <v>0</v>
      </c>
      <c r="Q24" s="49"/>
      <c r="R24" s="35"/>
      <c r="S24" s="50"/>
      <c r="T24" s="49"/>
      <c r="U24" s="35"/>
      <c r="V24" s="50"/>
      <c r="W24" s="100">
        <f t="shared" si="5"/>
        <v>0</v>
      </c>
      <c r="X24" s="88">
        <f t="shared" si="1"/>
        <v>0</v>
      </c>
      <c r="Y24" s="89">
        <f t="shared" si="1"/>
        <v>0</v>
      </c>
      <c r="Z24" s="58">
        <f>+M24+Q24+T24+W24</f>
        <v>0</v>
      </c>
      <c r="AA24" s="58">
        <f t="shared" si="34"/>
        <v>0</v>
      </c>
      <c r="AB24" s="58">
        <f>+O24+S24+V24+Y24</f>
        <v>0</v>
      </c>
      <c r="AC24" s="84">
        <f t="shared" ref="AC24" si="36">+Z24+AA24+AB24</f>
        <v>0</v>
      </c>
    </row>
    <row r="25" spans="2:29" ht="15" thickBot="1" x14ac:dyDescent="0.35">
      <c r="B25" s="170"/>
      <c r="C25" s="10" t="s">
        <v>39</v>
      </c>
      <c r="D25" s="11">
        <v>73</v>
      </c>
      <c r="E25" s="130"/>
      <c r="F25" s="130"/>
      <c r="G25" s="114">
        <f t="shared" si="35"/>
        <v>0</v>
      </c>
      <c r="H25" s="102" t="s">
        <v>43</v>
      </c>
      <c r="I25" s="99"/>
      <c r="J25" s="131"/>
      <c r="K25" s="131"/>
      <c r="L25" s="116">
        <f t="shared" si="4"/>
        <v>0</v>
      </c>
      <c r="M25" s="22"/>
      <c r="N25" s="22"/>
      <c r="O25" s="26"/>
      <c r="P25" s="48">
        <f t="shared" si="0"/>
        <v>0</v>
      </c>
      <c r="Q25" s="51"/>
      <c r="R25" s="36"/>
      <c r="S25" s="52"/>
      <c r="T25" s="51"/>
      <c r="U25" s="36"/>
      <c r="V25" s="52"/>
      <c r="W25" s="101">
        <f t="shared" si="5"/>
        <v>0</v>
      </c>
      <c r="X25" s="90">
        <f t="shared" si="1"/>
        <v>0</v>
      </c>
      <c r="Y25" s="91">
        <f t="shared" si="1"/>
        <v>0</v>
      </c>
      <c r="Z25" s="58">
        <f>+M25+Q25+T25+W25</f>
        <v>0</v>
      </c>
      <c r="AA25" s="58">
        <f t="shared" si="34"/>
        <v>0</v>
      </c>
      <c r="AB25" s="58">
        <f t="shared" si="34"/>
        <v>0</v>
      </c>
      <c r="AC25" s="85">
        <f>+Z25+AA25+AB25</f>
        <v>0</v>
      </c>
    </row>
    <row r="26" spans="2:29" s="16" customFormat="1" ht="15.6" customHeight="1" thickBot="1" x14ac:dyDescent="0.35">
      <c r="B26" s="13"/>
      <c r="C26" s="17"/>
      <c r="D26" s="28" t="s">
        <v>17</v>
      </c>
      <c r="E26" s="27"/>
      <c r="F26" s="27"/>
      <c r="G26" s="103"/>
      <c r="H26" s="17"/>
      <c r="I26" s="103"/>
      <c r="J26" s="103"/>
      <c r="K26" s="103"/>
      <c r="L26" s="103"/>
      <c r="M26" s="42">
        <f>SUM(M23:M25)</f>
        <v>0</v>
      </c>
      <c r="N26" s="40">
        <f t="shared" ref="N26" si="37">SUM(N23:N25)</f>
        <v>0</v>
      </c>
      <c r="O26" s="41">
        <f>SUM(O23:O25)</f>
        <v>0</v>
      </c>
      <c r="P26" s="43">
        <f t="shared" si="0"/>
        <v>0</v>
      </c>
      <c r="Q26" s="37">
        <f>SUM(Q23:Q25)</f>
        <v>0</v>
      </c>
      <c r="R26" s="39">
        <f t="shared" ref="R26" si="38">SUM(R23:R25)</f>
        <v>0</v>
      </c>
      <c r="S26" s="38">
        <f>SUM(S23:S25)</f>
        <v>0</v>
      </c>
      <c r="T26" s="37">
        <f>SUM(T23:T25)</f>
        <v>0</v>
      </c>
      <c r="U26" s="39">
        <f t="shared" ref="U26" si="39">SUM(U23:U25)</f>
        <v>0</v>
      </c>
      <c r="V26" s="38">
        <f>SUM(V23:V25)</f>
        <v>0</v>
      </c>
      <c r="W26" s="37">
        <f>SUM(W23:W25)</f>
        <v>0</v>
      </c>
      <c r="X26" s="39">
        <f t="shared" ref="X26" si="40">SUM(X23:X25)</f>
        <v>0</v>
      </c>
      <c r="Y26" s="38">
        <f>SUM(Y23:Y25)</f>
        <v>0</v>
      </c>
      <c r="Z26" s="37">
        <f>SUM(Z23:Z25)</f>
        <v>0</v>
      </c>
      <c r="AA26" s="39">
        <f t="shared" ref="AA26" si="41">SUM(AA23:AA25)</f>
        <v>0</v>
      </c>
      <c r="AB26" s="38">
        <f>SUM(AB23:AB25)</f>
        <v>0</v>
      </c>
      <c r="AC26" s="86">
        <f>SUM(Z26:AB26)</f>
        <v>0</v>
      </c>
    </row>
    <row r="27" spans="2:29" ht="12.6" customHeight="1" thickBot="1" x14ac:dyDescent="0.35">
      <c r="B27" s="18"/>
      <c r="C27" s="18"/>
      <c r="D27" s="19"/>
      <c r="H27" s="18"/>
      <c r="N27" s="9"/>
      <c r="O27" s="9"/>
      <c r="P27" s="21"/>
      <c r="Q27" s="9"/>
      <c r="S27" s="20"/>
      <c r="T27" s="20"/>
      <c r="U27" s="20"/>
      <c r="V27" s="20"/>
      <c r="Y27" s="12"/>
      <c r="AC27" s="20"/>
    </row>
    <row r="28" spans="2:29" ht="16.2" thickBot="1" x14ac:dyDescent="0.35">
      <c r="B28" s="164" t="s">
        <v>18</v>
      </c>
      <c r="C28" s="165"/>
      <c r="D28" s="166"/>
      <c r="E28" s="106"/>
      <c r="F28" s="106"/>
      <c r="G28" s="106"/>
      <c r="H28" s="106"/>
      <c r="I28" s="104"/>
      <c r="J28" s="104"/>
      <c r="K28" s="104"/>
      <c r="L28" s="104"/>
      <c r="M28" s="59">
        <f>M10+M14+M18+M22+M26</f>
        <v>0</v>
      </c>
      <c r="N28" s="59">
        <f>N10+N14+N18+N22+N26</f>
        <v>0</v>
      </c>
      <c r="O28" s="59">
        <f t="shared" ref="O28:Y28" si="42">O10+O14+O18+O22+O26</f>
        <v>0</v>
      </c>
      <c r="P28" s="59">
        <f t="shared" si="42"/>
        <v>0</v>
      </c>
      <c r="Q28" s="59">
        <f t="shared" si="42"/>
        <v>0</v>
      </c>
      <c r="R28" s="59">
        <f t="shared" si="42"/>
        <v>0</v>
      </c>
      <c r="S28" s="59">
        <f t="shared" si="42"/>
        <v>0</v>
      </c>
      <c r="T28" s="59">
        <f t="shared" si="42"/>
        <v>0</v>
      </c>
      <c r="U28" s="59">
        <f>U10+U14+U18+U22+U26</f>
        <v>0</v>
      </c>
      <c r="V28" s="59">
        <f t="shared" si="42"/>
        <v>0</v>
      </c>
      <c r="W28" s="59">
        <f t="shared" si="42"/>
        <v>0</v>
      </c>
      <c r="X28" s="59">
        <f t="shared" si="42"/>
        <v>0</v>
      </c>
      <c r="Y28" s="59">
        <f t="shared" si="42"/>
        <v>0</v>
      </c>
      <c r="Z28" s="59">
        <f>Z10+Z14+Z18+Z22+Z26</f>
        <v>0</v>
      </c>
      <c r="AA28" s="59">
        <f>AA10+AA14+AA18+AA22+AA26</f>
        <v>0</v>
      </c>
      <c r="AB28" s="59">
        <f>AB10+AB14+AB18+AB22+AB26</f>
        <v>0</v>
      </c>
      <c r="AC28" s="59">
        <f>AC10+AC14+AC18+AC22+AC26</f>
        <v>0</v>
      </c>
    </row>
    <row r="29" spans="2:29" x14ac:dyDescent="0.3">
      <c r="D29" s="19"/>
      <c r="P29" s="19"/>
    </row>
    <row r="30" spans="2:29" x14ac:dyDescent="0.3">
      <c r="D30" s="19"/>
      <c r="P30" s="19"/>
    </row>
    <row r="31" spans="2:29" x14ac:dyDescent="0.3">
      <c r="D31" s="19"/>
      <c r="P31" s="19"/>
    </row>
    <row r="32" spans="2:29" x14ac:dyDescent="0.3">
      <c r="D32" s="19"/>
      <c r="P32" s="19"/>
    </row>
    <row r="33" spans="4:16" x14ac:dyDescent="0.3">
      <c r="D33" s="19"/>
      <c r="P33" s="19"/>
    </row>
    <row r="34" spans="4:16" x14ac:dyDescent="0.3">
      <c r="D34" s="19"/>
      <c r="P34" s="19"/>
    </row>
    <row r="35" spans="4:16" x14ac:dyDescent="0.3">
      <c r="D35" s="19"/>
      <c r="P35" s="19"/>
    </row>
    <row r="36" spans="4:16" x14ac:dyDescent="0.3">
      <c r="D36" s="19"/>
      <c r="P36" s="19"/>
    </row>
    <row r="37" spans="4:16" x14ac:dyDescent="0.3">
      <c r="D37" s="19"/>
      <c r="P37" s="19"/>
    </row>
    <row r="38" spans="4:16" x14ac:dyDescent="0.3">
      <c r="P38" s="19"/>
    </row>
    <row r="39" spans="4:16" x14ac:dyDescent="0.3">
      <c r="P39" s="19"/>
    </row>
    <row r="40" spans="4:16" x14ac:dyDescent="0.3">
      <c r="P40" s="19"/>
    </row>
    <row r="41" spans="4:16" x14ac:dyDescent="0.3">
      <c r="P41" s="19"/>
    </row>
  </sheetData>
  <mergeCells count="14">
    <mergeCell ref="B28:D28"/>
    <mergeCell ref="C6:D6"/>
    <mergeCell ref="B7:B9"/>
    <mergeCell ref="B11:B13"/>
    <mergeCell ref="B15:B17"/>
    <mergeCell ref="B19:B21"/>
    <mergeCell ref="B23:B25"/>
    <mergeCell ref="H6:I6"/>
    <mergeCell ref="Z5:AC5"/>
    <mergeCell ref="B5:D5"/>
    <mergeCell ref="M5:P5"/>
    <mergeCell ref="Q5:S5"/>
    <mergeCell ref="T5:V5"/>
    <mergeCell ref="W5:Y5"/>
  </mergeCells>
  <dataValidations count="2">
    <dataValidation type="list" allowBlank="1" showInputMessage="1" showErrorMessage="1" sqref="B6" xr:uid="{17CCB8D8-222E-48CB-B491-3A9F3E2072B4}">
      <formula1>$AH$5:$AH$7</formula1>
    </dataValidation>
    <dataValidation type="list" allowBlank="1" showInputMessage="1" showErrorMessage="1" sqref="H11:H13 H19:H21 H23:H25 H15:H17 H7:H9" xr:uid="{F61F8EE8-A49D-43CC-82DF-3ECC88AF97ED}">
      <formula1>$AG$5:$AG$7</formula1>
    </dataValidation>
  </dataValidations>
  <pageMargins left="0.7" right="0.7" top="0.75" bottom="0.75"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30EC-287A-44B4-8000-2A5338505D0D}">
  <dimension ref="A4:AH41"/>
  <sheetViews>
    <sheetView zoomScale="70" zoomScaleNormal="70" workbookViewId="0">
      <pane xSplit="2" ySplit="6" topLeftCell="C19" activePane="bottomRight" state="frozen"/>
      <selection pane="topRight" activeCell="B1" sqref="B1"/>
      <selection pane="bottomLeft" activeCell="A3" sqref="A3"/>
      <selection pane="bottomRight" activeCell="E24" sqref="E24"/>
    </sheetView>
  </sheetViews>
  <sheetFormatPr defaultColWidth="14.21875" defaultRowHeight="14.4" x14ac:dyDescent="0.3"/>
  <cols>
    <col min="1" max="1" width="29.33203125" style="1" customWidth="1"/>
    <col min="2" max="2" width="25.77734375" style="1" customWidth="1"/>
    <col min="3" max="3" width="14.21875" style="1"/>
    <col min="4" max="7" width="19.77734375" style="1" customWidth="1"/>
    <col min="8" max="8" width="14.21875" style="1"/>
    <col min="9" max="12" width="19.77734375" style="1" customWidth="1"/>
    <col min="13" max="16" width="14.6640625" style="1" customWidth="1"/>
    <col min="17" max="31" width="14.21875" style="1"/>
    <col min="32" max="32" width="0" style="1" hidden="1" customWidth="1"/>
    <col min="33" max="16384" width="14.21875" style="1"/>
  </cols>
  <sheetData>
    <row r="4" spans="1:34" ht="15" thickBot="1" x14ac:dyDescent="0.35"/>
    <row r="5" spans="1:34" s="2" customFormat="1" ht="41.55" customHeight="1" thickBot="1" x14ac:dyDescent="0.35">
      <c r="B5" s="152" t="s">
        <v>40</v>
      </c>
      <c r="C5" s="153"/>
      <c r="D5" s="154"/>
      <c r="E5" s="107"/>
      <c r="F5" s="107"/>
      <c r="G5" s="107"/>
      <c r="H5" s="117"/>
      <c r="I5" s="107"/>
      <c r="J5" s="107"/>
      <c r="K5" s="107"/>
      <c r="L5" s="111"/>
      <c r="M5" s="156" t="s">
        <v>21</v>
      </c>
      <c r="N5" s="156"/>
      <c r="O5" s="156"/>
      <c r="P5" s="157"/>
      <c r="Q5" s="158" t="s">
        <v>22</v>
      </c>
      <c r="R5" s="159"/>
      <c r="S5" s="160"/>
      <c r="T5" s="158" t="s">
        <v>23</v>
      </c>
      <c r="U5" s="159"/>
      <c r="V5" s="160"/>
      <c r="W5" s="161" t="s">
        <v>41</v>
      </c>
      <c r="X5" s="162"/>
      <c r="Y5" s="163"/>
      <c r="Z5" s="149" t="s">
        <v>0</v>
      </c>
      <c r="AA5" s="150"/>
      <c r="AB5" s="150"/>
      <c r="AC5" s="151"/>
      <c r="AH5" s="62" t="s">
        <v>26</v>
      </c>
    </row>
    <row r="6" spans="1:34" s="4" customFormat="1" ht="29.55" customHeight="1" thickBot="1" x14ac:dyDescent="0.35">
      <c r="A6" s="3" t="s">
        <v>33</v>
      </c>
      <c r="B6" s="61"/>
      <c r="C6" s="174" t="s">
        <v>34</v>
      </c>
      <c r="D6" s="175"/>
      <c r="E6" s="108" t="s">
        <v>47</v>
      </c>
      <c r="F6" s="108" t="s">
        <v>49</v>
      </c>
      <c r="G6" s="108" t="s">
        <v>46</v>
      </c>
      <c r="H6" s="147" t="s">
        <v>42</v>
      </c>
      <c r="I6" s="148"/>
      <c r="J6" s="108" t="s">
        <v>47</v>
      </c>
      <c r="K6" s="108" t="s">
        <v>49</v>
      </c>
      <c r="L6" s="109" t="s">
        <v>46</v>
      </c>
      <c r="M6" s="96" t="s">
        <v>19</v>
      </c>
      <c r="N6" s="30" t="s">
        <v>3</v>
      </c>
      <c r="O6" s="30" t="s">
        <v>1</v>
      </c>
      <c r="P6" s="32" t="s">
        <v>32</v>
      </c>
      <c r="Q6" s="53" t="s">
        <v>19</v>
      </c>
      <c r="R6" s="54" t="s">
        <v>3</v>
      </c>
      <c r="S6" s="55" t="s">
        <v>4</v>
      </c>
      <c r="T6" s="53" t="s">
        <v>19</v>
      </c>
      <c r="U6" s="54" t="s">
        <v>3</v>
      </c>
      <c r="V6" s="55" t="s">
        <v>4</v>
      </c>
      <c r="W6" s="53" t="s">
        <v>19</v>
      </c>
      <c r="X6" s="54" t="s">
        <v>3</v>
      </c>
      <c r="Y6" s="56" t="s">
        <v>4</v>
      </c>
      <c r="Z6" s="29" t="s">
        <v>19</v>
      </c>
      <c r="AA6" s="30" t="s">
        <v>3</v>
      </c>
      <c r="AB6" s="57" t="s">
        <v>1</v>
      </c>
      <c r="AC6" s="60" t="s">
        <v>2</v>
      </c>
      <c r="AH6" s="63" t="s">
        <v>25</v>
      </c>
    </row>
    <row r="7" spans="1:34" ht="15" customHeight="1" thickBot="1" x14ac:dyDescent="0.35">
      <c r="B7" s="168" t="s">
        <v>5</v>
      </c>
      <c r="C7" s="5" t="s">
        <v>6</v>
      </c>
      <c r="D7" s="6">
        <v>29</v>
      </c>
      <c r="E7" s="131"/>
      <c r="F7" s="130"/>
      <c r="G7" s="114">
        <f>F7*D7*E7</f>
        <v>0</v>
      </c>
      <c r="H7" s="102" t="s">
        <v>43</v>
      </c>
      <c r="I7" s="99"/>
      <c r="J7" s="131"/>
      <c r="K7" s="130"/>
      <c r="L7" s="132">
        <f>K7*I7*J7</f>
        <v>0</v>
      </c>
      <c r="M7" s="97"/>
      <c r="N7" s="26"/>
      <c r="O7" s="26"/>
      <c r="P7" s="33">
        <f>N7+O7+M7</f>
        <v>0</v>
      </c>
      <c r="Q7" s="49"/>
      <c r="R7" s="35"/>
      <c r="S7" s="50"/>
      <c r="T7" s="49"/>
      <c r="U7" s="35"/>
      <c r="V7" s="50"/>
      <c r="W7" s="100">
        <f>M7*15%</f>
        <v>0</v>
      </c>
      <c r="X7" s="88">
        <f t="shared" ref="X7:X25" si="0">N7*15%</f>
        <v>0</v>
      </c>
      <c r="Y7" s="92">
        <f t="shared" ref="Y7:Y25" si="1">O7*15%</f>
        <v>0</v>
      </c>
      <c r="Z7" s="58">
        <f>+M7+Q7+T7+W7</f>
        <v>0</v>
      </c>
      <c r="AA7" s="58">
        <f t="shared" ref="AA7:AB9" si="2">+N7+R7+U7+X7</f>
        <v>0</v>
      </c>
      <c r="AB7" s="58">
        <f t="shared" si="2"/>
        <v>0</v>
      </c>
      <c r="AC7" s="83">
        <f>+Z7+AA7+AB7</f>
        <v>0</v>
      </c>
      <c r="AF7" s="102" t="s">
        <v>43</v>
      </c>
      <c r="AH7" s="63" t="s">
        <v>24</v>
      </c>
    </row>
    <row r="8" spans="1:34" ht="15" thickBot="1" x14ac:dyDescent="0.35">
      <c r="B8" s="169"/>
      <c r="C8" s="7" t="s">
        <v>7</v>
      </c>
      <c r="D8" s="8">
        <v>33</v>
      </c>
      <c r="E8" s="131"/>
      <c r="F8" s="130"/>
      <c r="G8" s="114">
        <f t="shared" ref="G8:G9" si="3">F8*D8*E8</f>
        <v>0</v>
      </c>
      <c r="H8" s="102" t="s">
        <v>43</v>
      </c>
      <c r="I8" s="99"/>
      <c r="J8" s="131"/>
      <c r="K8" s="130"/>
      <c r="L8" s="132">
        <f t="shared" ref="L8:L25" si="4">K8*I8*J8</f>
        <v>0</v>
      </c>
      <c r="M8" s="97"/>
      <c r="N8" s="26"/>
      <c r="O8" s="26"/>
      <c r="P8" s="33">
        <f t="shared" ref="P8:P9" si="5">N8+O8+M8</f>
        <v>0</v>
      </c>
      <c r="Q8" s="49"/>
      <c r="R8" s="35"/>
      <c r="S8" s="50"/>
      <c r="T8" s="49"/>
      <c r="U8" s="35"/>
      <c r="V8" s="50"/>
      <c r="W8" s="100">
        <f t="shared" ref="W8:W25" si="6">M8*15%</f>
        <v>0</v>
      </c>
      <c r="X8" s="88">
        <f t="shared" si="0"/>
        <v>0</v>
      </c>
      <c r="Y8" s="92">
        <f t="shared" si="1"/>
        <v>0</v>
      </c>
      <c r="Z8" s="58">
        <f t="shared" ref="Z8:Z9" si="7">+M8+Q8+T8+W8</f>
        <v>0</v>
      </c>
      <c r="AA8" s="58">
        <f t="shared" si="2"/>
        <v>0</v>
      </c>
      <c r="AB8" s="58">
        <f t="shared" si="2"/>
        <v>0</v>
      </c>
      <c r="AC8" s="84">
        <f t="shared" ref="AC8" si="8">+Z8+AA8+AB8</f>
        <v>0</v>
      </c>
      <c r="AF8" s="112" t="s">
        <v>44</v>
      </c>
    </row>
    <row r="9" spans="1:34" ht="15" thickBot="1" x14ac:dyDescent="0.35">
      <c r="B9" s="170"/>
      <c r="C9" s="10" t="s">
        <v>8</v>
      </c>
      <c r="D9" s="11">
        <v>55</v>
      </c>
      <c r="E9" s="131"/>
      <c r="F9" s="130"/>
      <c r="G9" s="114">
        <f t="shared" si="3"/>
        <v>0</v>
      </c>
      <c r="H9" s="102" t="s">
        <v>43</v>
      </c>
      <c r="I9" s="99"/>
      <c r="J9" s="131"/>
      <c r="K9" s="130"/>
      <c r="L9" s="132">
        <f t="shared" si="4"/>
        <v>0</v>
      </c>
      <c r="M9" s="98"/>
      <c r="N9" s="24"/>
      <c r="O9" s="24"/>
      <c r="P9" s="34">
        <f t="shared" si="5"/>
        <v>0</v>
      </c>
      <c r="Q9" s="51"/>
      <c r="R9" s="36"/>
      <c r="S9" s="52"/>
      <c r="T9" s="51"/>
      <c r="U9" s="36"/>
      <c r="V9" s="52"/>
      <c r="W9" s="101">
        <f t="shared" si="6"/>
        <v>0</v>
      </c>
      <c r="X9" s="90">
        <f t="shared" si="0"/>
        <v>0</v>
      </c>
      <c r="Y9" s="93">
        <f t="shared" si="1"/>
        <v>0</v>
      </c>
      <c r="Z9" s="58">
        <f t="shared" si="7"/>
        <v>0</v>
      </c>
      <c r="AA9" s="58">
        <f t="shared" si="2"/>
        <v>0</v>
      </c>
      <c r="AB9" s="58">
        <f t="shared" si="2"/>
        <v>0</v>
      </c>
      <c r="AC9" s="85">
        <f>+Z9+AA9+AB9</f>
        <v>0</v>
      </c>
      <c r="AF9" s="113" t="s">
        <v>45</v>
      </c>
    </row>
    <row r="10" spans="1:34" ht="15" thickBot="1" x14ac:dyDescent="0.35">
      <c r="B10" s="13"/>
      <c r="C10" s="14"/>
      <c r="D10" s="27" t="s">
        <v>9</v>
      </c>
      <c r="E10" s="105"/>
      <c r="F10" s="27"/>
      <c r="G10" s="103"/>
      <c r="H10" s="14"/>
      <c r="I10" s="105"/>
      <c r="J10" s="105"/>
      <c r="K10" s="27"/>
      <c r="L10" s="110"/>
      <c r="M10" s="40">
        <f>SUM(M7:M9)</f>
        <v>0</v>
      </c>
      <c r="N10" s="40">
        <f t="shared" ref="N10" si="9">SUM(N7:N9)</f>
        <v>0</v>
      </c>
      <c r="O10" s="41">
        <f>SUM(O7:O9)</f>
        <v>0</v>
      </c>
      <c r="P10" s="43">
        <f>N10+O10+M10</f>
        <v>0</v>
      </c>
      <c r="Q10" s="37">
        <f>SUM(Q7:Q9)</f>
        <v>0</v>
      </c>
      <c r="R10" s="39">
        <f t="shared" ref="R10" si="10">SUM(R7:R9)</f>
        <v>0</v>
      </c>
      <c r="S10" s="38">
        <f>SUM(S7:S9)</f>
        <v>0</v>
      </c>
      <c r="T10" s="37">
        <f>SUM(T7:T9)</f>
        <v>0</v>
      </c>
      <c r="U10" s="39">
        <f t="shared" ref="U10" si="11">SUM(U7:U9)</f>
        <v>0</v>
      </c>
      <c r="V10" s="38">
        <f>SUM(V7:V9)</f>
        <v>0</v>
      </c>
      <c r="W10" s="37">
        <f>SUM(W7:W9)</f>
        <v>0</v>
      </c>
      <c r="X10" s="39">
        <f t="shared" ref="X10" si="12">SUM(X7:X9)</f>
        <v>0</v>
      </c>
      <c r="Y10" s="38">
        <f>SUM(Y7:Y9)</f>
        <v>0</v>
      </c>
      <c r="Z10" s="37">
        <f>SUM(Z7:Z9)</f>
        <v>0</v>
      </c>
      <c r="AA10" s="39">
        <f t="shared" ref="AA10" si="13">SUM(AA7:AA9)</f>
        <v>0</v>
      </c>
      <c r="AB10" s="38">
        <f>SUM(AB7:AB9)</f>
        <v>0</v>
      </c>
      <c r="AC10" s="86">
        <f>SUM(Z10:AB10)</f>
        <v>0</v>
      </c>
    </row>
    <row r="11" spans="1:34" ht="15" thickBot="1" x14ac:dyDescent="0.35">
      <c r="B11" s="168" t="s">
        <v>10</v>
      </c>
      <c r="C11" s="15" t="s">
        <v>6</v>
      </c>
      <c r="D11" s="6">
        <v>29</v>
      </c>
      <c r="E11" s="131"/>
      <c r="F11" s="130"/>
      <c r="G11" s="114">
        <f>F11*D11*E11</f>
        <v>0</v>
      </c>
      <c r="H11" s="102" t="s">
        <v>43</v>
      </c>
      <c r="I11" s="99"/>
      <c r="J11" s="131"/>
      <c r="K11" s="130"/>
      <c r="L11" s="133">
        <f>K11*I11*J11</f>
        <v>0</v>
      </c>
      <c r="M11" s="25"/>
      <c r="N11" s="25"/>
      <c r="O11" s="26"/>
      <c r="P11" s="44">
        <f t="shared" ref="P11:P26" si="14">N11+O11+M11</f>
        <v>0</v>
      </c>
      <c r="Q11" s="49"/>
      <c r="R11" s="35"/>
      <c r="S11" s="50"/>
      <c r="T11" s="49"/>
      <c r="U11" s="35"/>
      <c r="V11" s="50"/>
      <c r="W11" s="100">
        <f t="shared" si="6"/>
        <v>0</v>
      </c>
      <c r="X11" s="88">
        <f t="shared" si="0"/>
        <v>0</v>
      </c>
      <c r="Y11" s="89">
        <f t="shared" si="1"/>
        <v>0</v>
      </c>
      <c r="Z11" s="58">
        <f t="shared" ref="Z11:AB13" si="15">+M11+Q11+T11+W11</f>
        <v>0</v>
      </c>
      <c r="AA11" s="58">
        <f t="shared" si="15"/>
        <v>0</v>
      </c>
      <c r="AB11" s="58">
        <f t="shared" si="15"/>
        <v>0</v>
      </c>
      <c r="AC11" s="87">
        <f>+Z11+AA11+AB11</f>
        <v>0</v>
      </c>
    </row>
    <row r="12" spans="1:34" ht="15" thickBot="1" x14ac:dyDescent="0.35">
      <c r="B12" s="169"/>
      <c r="C12" s="7" t="s">
        <v>7</v>
      </c>
      <c r="D12" s="8">
        <v>33</v>
      </c>
      <c r="E12" s="131"/>
      <c r="F12" s="130"/>
      <c r="G12" s="114">
        <f t="shared" ref="G12:G13" si="16">F12*D12*E12</f>
        <v>0</v>
      </c>
      <c r="H12" s="102" t="s">
        <v>43</v>
      </c>
      <c r="I12" s="99"/>
      <c r="J12" s="131"/>
      <c r="K12" s="130"/>
      <c r="L12" s="132">
        <f t="shared" si="4"/>
        <v>0</v>
      </c>
      <c r="M12" s="25"/>
      <c r="N12" s="25"/>
      <c r="O12" s="26"/>
      <c r="P12" s="44">
        <f t="shared" si="14"/>
        <v>0</v>
      </c>
      <c r="Q12" s="49"/>
      <c r="R12" s="35"/>
      <c r="S12" s="50"/>
      <c r="T12" s="49"/>
      <c r="U12" s="35"/>
      <c r="V12" s="50"/>
      <c r="W12" s="100">
        <f t="shared" si="6"/>
        <v>0</v>
      </c>
      <c r="X12" s="88">
        <f t="shared" si="0"/>
        <v>0</v>
      </c>
      <c r="Y12" s="89">
        <f t="shared" si="1"/>
        <v>0</v>
      </c>
      <c r="Z12" s="58">
        <f t="shared" si="15"/>
        <v>0</v>
      </c>
      <c r="AA12" s="58">
        <f t="shared" si="15"/>
        <v>0</v>
      </c>
      <c r="AB12" s="58">
        <f t="shared" si="15"/>
        <v>0</v>
      </c>
      <c r="AC12" s="84">
        <f t="shared" ref="AC12" si="17">+Z12+AA12+AB12</f>
        <v>0</v>
      </c>
    </row>
    <row r="13" spans="1:34" ht="15" thickBot="1" x14ac:dyDescent="0.35">
      <c r="B13" s="170"/>
      <c r="C13" s="10" t="s">
        <v>8</v>
      </c>
      <c r="D13" s="11">
        <v>55</v>
      </c>
      <c r="E13" s="131"/>
      <c r="F13" s="130"/>
      <c r="G13" s="114">
        <f t="shared" si="16"/>
        <v>0</v>
      </c>
      <c r="H13" s="102" t="s">
        <v>43</v>
      </c>
      <c r="I13" s="99"/>
      <c r="J13" s="131"/>
      <c r="K13" s="130"/>
      <c r="L13" s="132">
        <f>K13*I13*J13</f>
        <v>0</v>
      </c>
      <c r="M13" s="25"/>
      <c r="N13" s="25"/>
      <c r="O13" s="26"/>
      <c r="P13" s="44">
        <f t="shared" si="14"/>
        <v>0</v>
      </c>
      <c r="Q13" s="51"/>
      <c r="R13" s="36"/>
      <c r="S13" s="52"/>
      <c r="T13" s="51"/>
      <c r="U13" s="36"/>
      <c r="V13" s="52"/>
      <c r="W13" s="101">
        <f t="shared" si="6"/>
        <v>0</v>
      </c>
      <c r="X13" s="90">
        <f t="shared" si="0"/>
        <v>0</v>
      </c>
      <c r="Y13" s="91">
        <f t="shared" si="1"/>
        <v>0</v>
      </c>
      <c r="Z13" s="58">
        <f t="shared" si="15"/>
        <v>0</v>
      </c>
      <c r="AA13" s="58">
        <f t="shared" si="15"/>
        <v>0</v>
      </c>
      <c r="AB13" s="58">
        <f t="shared" si="15"/>
        <v>0</v>
      </c>
      <c r="AC13" s="85">
        <f>+Z13+AA13+AB13</f>
        <v>0</v>
      </c>
    </row>
    <row r="14" spans="1:34" s="16" customFormat="1" ht="15" thickBot="1" x14ac:dyDescent="0.35">
      <c r="B14" s="13"/>
      <c r="C14" s="14"/>
      <c r="D14" s="27" t="s">
        <v>11</v>
      </c>
      <c r="E14" s="105"/>
      <c r="F14" s="27"/>
      <c r="G14" s="103"/>
      <c r="H14" s="14"/>
      <c r="I14" s="105"/>
      <c r="J14" s="105"/>
      <c r="K14" s="27"/>
      <c r="L14" s="110"/>
      <c r="M14" s="40">
        <f>SUM(M11:M13)</f>
        <v>0</v>
      </c>
      <c r="N14" s="40">
        <f t="shared" ref="N14" si="18">SUM(N11:N13)</f>
        <v>0</v>
      </c>
      <c r="O14" s="41">
        <f>SUM(O11:O13)</f>
        <v>0</v>
      </c>
      <c r="P14" s="43">
        <f t="shared" si="14"/>
        <v>0</v>
      </c>
      <c r="Q14" s="37">
        <f>SUM(Q11:Q13)</f>
        <v>0</v>
      </c>
      <c r="R14" s="39">
        <f t="shared" ref="R14" si="19">SUM(R11:R13)</f>
        <v>0</v>
      </c>
      <c r="S14" s="38">
        <f>SUM(S11:S13)</f>
        <v>0</v>
      </c>
      <c r="T14" s="37">
        <f>SUM(T11:T13)</f>
        <v>0</v>
      </c>
      <c r="U14" s="39">
        <f t="shared" ref="U14" si="20">SUM(U11:U13)</f>
        <v>0</v>
      </c>
      <c r="V14" s="38">
        <f>SUM(V11:V13)</f>
        <v>0</v>
      </c>
      <c r="W14" s="37">
        <f>SUM(W11:W13)</f>
        <v>0</v>
      </c>
      <c r="X14" s="39">
        <f t="shared" ref="X14" si="21">SUM(X11:X13)</f>
        <v>0</v>
      </c>
      <c r="Y14" s="38">
        <f>SUM(Y11:Y13)</f>
        <v>0</v>
      </c>
      <c r="Z14" s="37">
        <f>SUM(Z11:Z13)</f>
        <v>0</v>
      </c>
      <c r="AA14" s="39">
        <f t="shared" ref="AA14" si="22">SUM(AA11:AA13)</f>
        <v>0</v>
      </c>
      <c r="AB14" s="38">
        <f>SUM(AB11:AB13)</f>
        <v>0</v>
      </c>
      <c r="AC14" s="86">
        <f>SUM(Z14:AB14)</f>
        <v>0</v>
      </c>
    </row>
    <row r="15" spans="1:34" ht="15" thickBot="1" x14ac:dyDescent="0.35">
      <c r="B15" s="168" t="s">
        <v>12</v>
      </c>
      <c r="C15" s="15" t="s">
        <v>6</v>
      </c>
      <c r="D15" s="6">
        <v>29</v>
      </c>
      <c r="E15" s="131"/>
      <c r="F15" s="130"/>
      <c r="G15" s="114">
        <f>F15*D15*E15</f>
        <v>0</v>
      </c>
      <c r="H15" s="102" t="s">
        <v>43</v>
      </c>
      <c r="I15" s="99"/>
      <c r="J15" s="131"/>
      <c r="K15" s="130"/>
      <c r="L15" s="132">
        <f t="shared" si="4"/>
        <v>0</v>
      </c>
      <c r="M15" s="25"/>
      <c r="N15" s="25"/>
      <c r="O15" s="26"/>
      <c r="P15" s="44">
        <f t="shared" si="14"/>
        <v>0</v>
      </c>
      <c r="Q15" s="49"/>
      <c r="R15" s="35"/>
      <c r="S15" s="50"/>
      <c r="T15" s="49"/>
      <c r="U15" s="35"/>
      <c r="V15" s="50"/>
      <c r="W15" s="100">
        <f t="shared" si="6"/>
        <v>0</v>
      </c>
      <c r="X15" s="88">
        <f t="shared" si="0"/>
        <v>0</v>
      </c>
      <c r="Y15" s="89">
        <f t="shared" si="1"/>
        <v>0</v>
      </c>
      <c r="Z15" s="58">
        <f t="shared" ref="Z15:AB17" si="23">+M15+Q15+T15+W15</f>
        <v>0</v>
      </c>
      <c r="AA15" s="58">
        <f t="shared" si="23"/>
        <v>0</v>
      </c>
      <c r="AB15" s="58">
        <f t="shared" si="23"/>
        <v>0</v>
      </c>
      <c r="AC15" s="87">
        <f>+Z15+AA15+AB15</f>
        <v>0</v>
      </c>
    </row>
    <row r="16" spans="1:34" ht="15" thickBot="1" x14ac:dyDescent="0.35">
      <c r="B16" s="169"/>
      <c r="C16" s="7" t="s">
        <v>7</v>
      </c>
      <c r="D16" s="8">
        <v>33</v>
      </c>
      <c r="E16" s="131"/>
      <c r="F16" s="130"/>
      <c r="G16" s="114">
        <f t="shared" ref="G16:G17" si="24">F16*D16*E16</f>
        <v>0</v>
      </c>
      <c r="H16" s="102" t="s">
        <v>43</v>
      </c>
      <c r="I16" s="99"/>
      <c r="J16" s="131"/>
      <c r="K16" s="130"/>
      <c r="L16" s="132">
        <f t="shared" si="4"/>
        <v>0</v>
      </c>
      <c r="M16" s="25"/>
      <c r="N16" s="25"/>
      <c r="O16" s="26"/>
      <c r="P16" s="44">
        <f t="shared" si="14"/>
        <v>0</v>
      </c>
      <c r="Q16" s="49"/>
      <c r="R16" s="35"/>
      <c r="S16" s="50"/>
      <c r="T16" s="49"/>
      <c r="U16" s="35"/>
      <c r="V16" s="50"/>
      <c r="W16" s="100">
        <f t="shared" si="6"/>
        <v>0</v>
      </c>
      <c r="X16" s="88">
        <f t="shared" si="0"/>
        <v>0</v>
      </c>
      <c r="Y16" s="89">
        <f t="shared" si="1"/>
        <v>0</v>
      </c>
      <c r="Z16" s="58">
        <f t="shared" si="23"/>
        <v>0</v>
      </c>
      <c r="AA16" s="58">
        <f t="shared" si="23"/>
        <v>0</v>
      </c>
      <c r="AB16" s="58">
        <f t="shared" si="23"/>
        <v>0</v>
      </c>
      <c r="AC16" s="84">
        <f t="shared" ref="AC16" si="25">+Z16+AA16+AB16</f>
        <v>0</v>
      </c>
    </row>
    <row r="17" spans="2:29" ht="15" thickBot="1" x14ac:dyDescent="0.35">
      <c r="B17" s="170"/>
      <c r="C17" s="10" t="s">
        <v>8</v>
      </c>
      <c r="D17" s="11">
        <v>55</v>
      </c>
      <c r="E17" s="131"/>
      <c r="F17" s="130"/>
      <c r="G17" s="114">
        <f t="shared" si="24"/>
        <v>0</v>
      </c>
      <c r="H17" s="102" t="s">
        <v>43</v>
      </c>
      <c r="I17" s="99"/>
      <c r="J17" s="131"/>
      <c r="K17" s="130"/>
      <c r="L17" s="132">
        <f t="shared" si="4"/>
        <v>0</v>
      </c>
      <c r="M17" s="25"/>
      <c r="N17" s="25"/>
      <c r="O17" s="26"/>
      <c r="P17" s="44">
        <f t="shared" si="14"/>
        <v>0</v>
      </c>
      <c r="Q17" s="51"/>
      <c r="R17" s="36"/>
      <c r="S17" s="52"/>
      <c r="T17" s="51"/>
      <c r="U17" s="36"/>
      <c r="V17" s="52"/>
      <c r="W17" s="101">
        <f t="shared" si="6"/>
        <v>0</v>
      </c>
      <c r="X17" s="90">
        <f t="shared" si="0"/>
        <v>0</v>
      </c>
      <c r="Y17" s="91">
        <f t="shared" si="1"/>
        <v>0</v>
      </c>
      <c r="Z17" s="58">
        <f t="shared" si="23"/>
        <v>0</v>
      </c>
      <c r="AA17" s="58">
        <f t="shared" si="23"/>
        <v>0</v>
      </c>
      <c r="AB17" s="58">
        <f t="shared" si="23"/>
        <v>0</v>
      </c>
      <c r="AC17" s="85">
        <f>+Z17+AA17+AB17</f>
        <v>0</v>
      </c>
    </row>
    <row r="18" spans="2:29" s="16" customFormat="1" ht="15" thickBot="1" x14ac:dyDescent="0.35">
      <c r="B18" s="13"/>
      <c r="C18" s="17"/>
      <c r="D18" s="28" t="s">
        <v>13</v>
      </c>
      <c r="E18" s="103"/>
      <c r="F18" s="27"/>
      <c r="G18" s="103"/>
      <c r="H18" s="17"/>
      <c r="I18" s="103"/>
      <c r="J18" s="103"/>
      <c r="K18" s="27"/>
      <c r="L18" s="110"/>
      <c r="M18" s="40">
        <f>SUM(M15:M17)</f>
        <v>0</v>
      </c>
      <c r="N18" s="40">
        <f t="shared" ref="N18" si="26">SUM(N15:N17)</f>
        <v>0</v>
      </c>
      <c r="O18" s="41">
        <f>SUM(O15:O17)</f>
        <v>0</v>
      </c>
      <c r="P18" s="43">
        <f t="shared" si="14"/>
        <v>0</v>
      </c>
      <c r="Q18" s="37">
        <f>SUM(Q15:Q17)</f>
        <v>0</v>
      </c>
      <c r="R18" s="39">
        <f t="shared" ref="R18" si="27">SUM(R15:R17)</f>
        <v>0</v>
      </c>
      <c r="S18" s="38">
        <f>SUM(S15:S17)</f>
        <v>0</v>
      </c>
      <c r="T18" s="37">
        <f>SUM(T15:T17)</f>
        <v>0</v>
      </c>
      <c r="U18" s="39">
        <f t="shared" ref="U18" si="28">SUM(U15:U17)</f>
        <v>0</v>
      </c>
      <c r="V18" s="38">
        <f>SUM(V15:V17)</f>
        <v>0</v>
      </c>
      <c r="W18" s="37">
        <f>SUM(W15:W17)</f>
        <v>0</v>
      </c>
      <c r="X18" s="39">
        <f t="shared" ref="X18" si="29">SUM(X15:X17)</f>
        <v>0</v>
      </c>
      <c r="Y18" s="38">
        <f>SUM(Y15:Y17)</f>
        <v>0</v>
      </c>
      <c r="Z18" s="37">
        <f>SUM(Z15:Z17)</f>
        <v>0</v>
      </c>
      <c r="AA18" s="39">
        <f t="shared" ref="AA18" si="30">SUM(AA15:AA17)</f>
        <v>0</v>
      </c>
      <c r="AB18" s="38">
        <f>SUM(AB15:AB17)</f>
        <v>0</v>
      </c>
      <c r="AC18" s="86">
        <f>SUM(Z18:AB18)</f>
        <v>0</v>
      </c>
    </row>
    <row r="19" spans="2:29" ht="15" thickBot="1" x14ac:dyDescent="0.35">
      <c r="B19" s="168" t="s">
        <v>14</v>
      </c>
      <c r="C19" s="15" t="s">
        <v>6</v>
      </c>
      <c r="D19" s="6">
        <v>29</v>
      </c>
      <c r="E19" s="131"/>
      <c r="F19" s="130"/>
      <c r="G19" s="114">
        <f>F19*D19*E19</f>
        <v>0</v>
      </c>
      <c r="H19" s="102" t="s">
        <v>43</v>
      </c>
      <c r="I19" s="99"/>
      <c r="J19" s="131"/>
      <c r="K19" s="130"/>
      <c r="L19" s="132">
        <f t="shared" si="4"/>
        <v>0</v>
      </c>
      <c r="M19" s="22"/>
      <c r="N19" s="22"/>
      <c r="O19" s="26"/>
      <c r="P19" s="45">
        <f t="shared" si="14"/>
        <v>0</v>
      </c>
      <c r="Q19" s="49"/>
      <c r="R19" s="35"/>
      <c r="S19" s="50"/>
      <c r="T19" s="49"/>
      <c r="U19" s="35"/>
      <c r="V19" s="50"/>
      <c r="W19" s="100">
        <f t="shared" si="6"/>
        <v>0</v>
      </c>
      <c r="X19" s="88">
        <f t="shared" si="0"/>
        <v>0</v>
      </c>
      <c r="Y19" s="89">
        <f t="shared" si="1"/>
        <v>0</v>
      </c>
      <c r="Z19" s="58">
        <f t="shared" ref="Z19:AB21" si="31">+M19+Q19+T19+W19</f>
        <v>0</v>
      </c>
      <c r="AA19" s="58">
        <f t="shared" si="31"/>
        <v>0</v>
      </c>
      <c r="AB19" s="58">
        <f t="shared" si="31"/>
        <v>0</v>
      </c>
      <c r="AC19" s="87">
        <f>+Z19+AA19+AB19</f>
        <v>0</v>
      </c>
    </row>
    <row r="20" spans="2:29" ht="15" thickBot="1" x14ac:dyDescent="0.35">
      <c r="B20" s="169"/>
      <c r="C20" s="7" t="s">
        <v>7</v>
      </c>
      <c r="D20" s="8">
        <v>33</v>
      </c>
      <c r="E20" s="131"/>
      <c r="F20" s="130"/>
      <c r="G20" s="114">
        <f t="shared" ref="G20:G21" si="32">F20*D20*E20</f>
        <v>0</v>
      </c>
      <c r="H20" s="102" t="s">
        <v>43</v>
      </c>
      <c r="I20" s="99"/>
      <c r="J20" s="131"/>
      <c r="K20" s="130"/>
      <c r="L20" s="132">
        <f t="shared" si="4"/>
        <v>0</v>
      </c>
      <c r="M20" s="22"/>
      <c r="N20" s="22"/>
      <c r="O20" s="26"/>
      <c r="P20" s="45">
        <f t="shared" si="14"/>
        <v>0</v>
      </c>
      <c r="Q20" s="49"/>
      <c r="R20" s="35"/>
      <c r="S20" s="50"/>
      <c r="T20" s="49"/>
      <c r="U20" s="35"/>
      <c r="V20" s="50"/>
      <c r="W20" s="100">
        <f t="shared" si="6"/>
        <v>0</v>
      </c>
      <c r="X20" s="88">
        <f t="shared" si="0"/>
        <v>0</v>
      </c>
      <c r="Y20" s="89">
        <f t="shared" si="1"/>
        <v>0</v>
      </c>
      <c r="Z20" s="58">
        <f t="shared" si="31"/>
        <v>0</v>
      </c>
      <c r="AA20" s="58">
        <f t="shared" si="31"/>
        <v>0</v>
      </c>
      <c r="AB20" s="58">
        <f t="shared" si="31"/>
        <v>0</v>
      </c>
      <c r="AC20" s="84">
        <f t="shared" ref="AC20" si="33">+Z20+AA20+AB20</f>
        <v>0</v>
      </c>
    </row>
    <row r="21" spans="2:29" ht="15" thickBot="1" x14ac:dyDescent="0.35">
      <c r="B21" s="170"/>
      <c r="C21" s="10" t="s">
        <v>8</v>
      </c>
      <c r="D21" s="11">
        <v>55</v>
      </c>
      <c r="E21" s="131"/>
      <c r="F21" s="130"/>
      <c r="G21" s="114">
        <f t="shared" si="32"/>
        <v>0</v>
      </c>
      <c r="H21" s="102" t="s">
        <v>43</v>
      </c>
      <c r="I21" s="99"/>
      <c r="J21" s="131"/>
      <c r="K21" s="130"/>
      <c r="L21" s="132">
        <f t="shared" si="4"/>
        <v>0</v>
      </c>
      <c r="M21" s="22"/>
      <c r="N21" s="22"/>
      <c r="O21" s="26"/>
      <c r="P21" s="45">
        <f t="shared" si="14"/>
        <v>0</v>
      </c>
      <c r="Q21" s="51"/>
      <c r="R21" s="36"/>
      <c r="S21" s="52"/>
      <c r="T21" s="51"/>
      <c r="U21" s="36"/>
      <c r="V21" s="52"/>
      <c r="W21" s="101">
        <f t="shared" si="6"/>
        <v>0</v>
      </c>
      <c r="X21" s="90">
        <f t="shared" si="0"/>
        <v>0</v>
      </c>
      <c r="Y21" s="91">
        <f t="shared" si="1"/>
        <v>0</v>
      </c>
      <c r="Z21" s="58">
        <f t="shared" si="31"/>
        <v>0</v>
      </c>
      <c r="AA21" s="58">
        <f t="shared" si="31"/>
        <v>0</v>
      </c>
      <c r="AB21" s="58">
        <f t="shared" si="31"/>
        <v>0</v>
      </c>
      <c r="AC21" s="85">
        <f>+Z21+AA21+AB21</f>
        <v>0</v>
      </c>
    </row>
    <row r="22" spans="2:29" s="16" customFormat="1" ht="15" thickBot="1" x14ac:dyDescent="0.35">
      <c r="B22" s="13"/>
      <c r="C22" s="17"/>
      <c r="D22" s="28" t="s">
        <v>15</v>
      </c>
      <c r="E22" s="103"/>
      <c r="F22" s="27"/>
      <c r="G22" s="103"/>
      <c r="H22" s="17"/>
      <c r="I22" s="103"/>
      <c r="J22" s="103"/>
      <c r="K22" s="27"/>
      <c r="L22" s="110"/>
      <c r="M22" s="40">
        <f>SUM(M19:M21)</f>
        <v>0</v>
      </c>
      <c r="N22" s="40">
        <f t="shared" ref="N22" si="34">SUM(N19:N21)</f>
        <v>0</v>
      </c>
      <c r="O22" s="41">
        <f>SUM(O19:O21)</f>
        <v>0</v>
      </c>
      <c r="P22" s="43">
        <f t="shared" si="14"/>
        <v>0</v>
      </c>
      <c r="Q22" s="37">
        <f>SUM(Q19:Q21)</f>
        <v>0</v>
      </c>
      <c r="R22" s="39">
        <f t="shared" ref="R22" si="35">SUM(R19:R21)</f>
        <v>0</v>
      </c>
      <c r="S22" s="38">
        <f>SUM(S19:S21)</f>
        <v>0</v>
      </c>
      <c r="T22" s="37">
        <f>SUM(T19:T21)</f>
        <v>0</v>
      </c>
      <c r="U22" s="39">
        <f t="shared" ref="U22" si="36">SUM(U19:U21)</f>
        <v>0</v>
      </c>
      <c r="V22" s="38">
        <f>SUM(V19:V21)</f>
        <v>0</v>
      </c>
      <c r="W22" s="37">
        <f>SUM(W19:W21)</f>
        <v>0</v>
      </c>
      <c r="X22" s="39">
        <f t="shared" ref="X22" si="37">SUM(X19:X21)</f>
        <v>0</v>
      </c>
      <c r="Y22" s="38">
        <f>SUM(Y19:Y21)</f>
        <v>0</v>
      </c>
      <c r="Z22" s="37">
        <f>SUM(Z19:Z21)</f>
        <v>0</v>
      </c>
      <c r="AA22" s="39">
        <f t="shared" ref="AA22" si="38">SUM(AA19:AA21)</f>
        <v>0</v>
      </c>
      <c r="AB22" s="38">
        <f>SUM(AB19:AB21)</f>
        <v>0</v>
      </c>
      <c r="AC22" s="86">
        <f>SUM(Z22:AB22)</f>
        <v>0</v>
      </c>
    </row>
    <row r="23" spans="2:29" ht="15" thickBot="1" x14ac:dyDescent="0.35">
      <c r="B23" s="168" t="s">
        <v>16</v>
      </c>
      <c r="C23" s="15" t="s">
        <v>6</v>
      </c>
      <c r="D23" s="6">
        <v>29</v>
      </c>
      <c r="E23" s="131"/>
      <c r="F23" s="130"/>
      <c r="G23" s="114">
        <f>F23*D23*E23</f>
        <v>0</v>
      </c>
      <c r="H23" s="102" t="s">
        <v>43</v>
      </c>
      <c r="I23" s="99"/>
      <c r="J23" s="131"/>
      <c r="K23" s="130"/>
      <c r="L23" s="132">
        <f t="shared" si="4"/>
        <v>0</v>
      </c>
      <c r="M23" s="22"/>
      <c r="N23" s="22"/>
      <c r="O23" s="26"/>
      <c r="P23" s="46">
        <f t="shared" si="14"/>
        <v>0</v>
      </c>
      <c r="Q23" s="49"/>
      <c r="R23" s="35"/>
      <c r="S23" s="50"/>
      <c r="T23" s="49"/>
      <c r="U23" s="35"/>
      <c r="V23" s="50"/>
      <c r="W23" s="100">
        <f t="shared" si="6"/>
        <v>0</v>
      </c>
      <c r="X23" s="88">
        <f t="shared" si="0"/>
        <v>0</v>
      </c>
      <c r="Y23" s="89">
        <f t="shared" si="1"/>
        <v>0</v>
      </c>
      <c r="Z23" s="58">
        <f t="shared" ref="Z23:AB25" si="39">+M23+Q23+T23+W23</f>
        <v>0</v>
      </c>
      <c r="AA23" s="58">
        <f t="shared" si="39"/>
        <v>0</v>
      </c>
      <c r="AB23" s="58">
        <f t="shared" si="39"/>
        <v>0</v>
      </c>
      <c r="AC23" s="87">
        <f>+Z23+AA23+AB23</f>
        <v>0</v>
      </c>
    </row>
    <row r="24" spans="2:29" ht="15" thickBot="1" x14ac:dyDescent="0.35">
      <c r="B24" s="169"/>
      <c r="C24" s="7" t="s">
        <v>7</v>
      </c>
      <c r="D24" s="8">
        <v>33</v>
      </c>
      <c r="E24" s="131"/>
      <c r="F24" s="130"/>
      <c r="G24" s="114">
        <f t="shared" ref="G24:G25" si="40">F24*D24*E24</f>
        <v>0</v>
      </c>
      <c r="H24" s="102" t="s">
        <v>43</v>
      </c>
      <c r="I24" s="99"/>
      <c r="J24" s="131"/>
      <c r="K24" s="130"/>
      <c r="L24" s="132">
        <f t="shared" si="4"/>
        <v>0</v>
      </c>
      <c r="M24" s="22"/>
      <c r="N24" s="22"/>
      <c r="O24" s="26"/>
      <c r="P24" s="47">
        <f t="shared" si="14"/>
        <v>0</v>
      </c>
      <c r="Q24" s="49"/>
      <c r="R24" s="35"/>
      <c r="S24" s="50"/>
      <c r="T24" s="49"/>
      <c r="U24" s="35"/>
      <c r="V24" s="50"/>
      <c r="W24" s="100">
        <f t="shared" si="6"/>
        <v>0</v>
      </c>
      <c r="X24" s="88">
        <f t="shared" si="0"/>
        <v>0</v>
      </c>
      <c r="Y24" s="89">
        <f t="shared" si="1"/>
        <v>0</v>
      </c>
      <c r="Z24" s="58">
        <f t="shared" si="39"/>
        <v>0</v>
      </c>
      <c r="AA24" s="58">
        <f t="shared" si="39"/>
        <v>0</v>
      </c>
      <c r="AB24" s="58">
        <f>+O24+S24+V24+Y24</f>
        <v>0</v>
      </c>
      <c r="AC24" s="84">
        <f t="shared" ref="AC24" si="41">+Z24+AA24+AB24</f>
        <v>0</v>
      </c>
    </row>
    <row r="25" spans="2:29" ht="15" thickBot="1" x14ac:dyDescent="0.35">
      <c r="B25" s="170"/>
      <c r="C25" s="10" t="s">
        <v>8</v>
      </c>
      <c r="D25" s="11">
        <v>55</v>
      </c>
      <c r="E25" s="131"/>
      <c r="F25" s="130"/>
      <c r="G25" s="114">
        <f t="shared" si="40"/>
        <v>0</v>
      </c>
      <c r="H25" s="102" t="s">
        <v>43</v>
      </c>
      <c r="I25" s="99"/>
      <c r="J25" s="131"/>
      <c r="K25" s="130"/>
      <c r="L25" s="132">
        <f t="shared" si="4"/>
        <v>0</v>
      </c>
      <c r="M25" s="22"/>
      <c r="N25" s="22"/>
      <c r="O25" s="26"/>
      <c r="P25" s="48">
        <f t="shared" si="14"/>
        <v>0</v>
      </c>
      <c r="Q25" s="51"/>
      <c r="R25" s="36"/>
      <c r="S25" s="52"/>
      <c r="T25" s="51"/>
      <c r="U25" s="36"/>
      <c r="V25" s="52"/>
      <c r="W25" s="101">
        <f t="shared" si="6"/>
        <v>0</v>
      </c>
      <c r="X25" s="90">
        <f t="shared" si="0"/>
        <v>0</v>
      </c>
      <c r="Y25" s="91">
        <f t="shared" si="1"/>
        <v>0</v>
      </c>
      <c r="Z25" s="58">
        <f t="shared" si="39"/>
        <v>0</v>
      </c>
      <c r="AA25" s="58">
        <f t="shared" si="39"/>
        <v>0</v>
      </c>
      <c r="AB25" s="58">
        <f t="shared" si="39"/>
        <v>0</v>
      </c>
      <c r="AC25" s="85">
        <f>+Z25+AA25+AB25</f>
        <v>0</v>
      </c>
    </row>
    <row r="26" spans="2:29" s="16" customFormat="1" ht="15.6" customHeight="1" thickBot="1" x14ac:dyDescent="0.35">
      <c r="B26" s="13"/>
      <c r="C26" s="17"/>
      <c r="D26" s="28" t="s">
        <v>17</v>
      </c>
      <c r="E26" s="103"/>
      <c r="F26" s="27"/>
      <c r="G26" s="103"/>
      <c r="H26" s="17"/>
      <c r="I26" s="103"/>
      <c r="J26" s="103"/>
      <c r="K26" s="27"/>
      <c r="L26" s="110"/>
      <c r="M26" s="40">
        <f>SUM(M23:M25)</f>
        <v>0</v>
      </c>
      <c r="N26" s="40">
        <f t="shared" ref="N26" si="42">SUM(N23:N25)</f>
        <v>0</v>
      </c>
      <c r="O26" s="41">
        <f>SUM(O23:O25)</f>
        <v>0</v>
      </c>
      <c r="P26" s="43">
        <f t="shared" si="14"/>
        <v>0</v>
      </c>
      <c r="Q26" s="37">
        <f>SUM(Q23:Q25)</f>
        <v>0</v>
      </c>
      <c r="R26" s="39">
        <f t="shared" ref="R26" si="43">SUM(R23:R25)</f>
        <v>0</v>
      </c>
      <c r="S26" s="38">
        <f>SUM(S23:S25)</f>
        <v>0</v>
      </c>
      <c r="T26" s="37">
        <f>SUM(T23:T25)</f>
        <v>0</v>
      </c>
      <c r="U26" s="39">
        <f t="shared" ref="U26" si="44">SUM(U23:U25)</f>
        <v>0</v>
      </c>
      <c r="V26" s="38">
        <f>SUM(V23:V25)</f>
        <v>0</v>
      </c>
      <c r="W26" s="37">
        <f>SUM(W23:W25)</f>
        <v>0</v>
      </c>
      <c r="X26" s="39">
        <f t="shared" ref="X26" si="45">SUM(X23:X25)</f>
        <v>0</v>
      </c>
      <c r="Y26" s="38">
        <f>SUM(Y23:Y25)</f>
        <v>0</v>
      </c>
      <c r="Z26" s="37">
        <f>SUM(Z23:Z25)</f>
        <v>0</v>
      </c>
      <c r="AA26" s="39">
        <f t="shared" ref="AA26" si="46">SUM(AA23:AA25)</f>
        <v>0</v>
      </c>
      <c r="AB26" s="38">
        <f>SUM(AB23:AB25)</f>
        <v>0</v>
      </c>
      <c r="AC26" s="86">
        <f>SUM(Z26:AB26)</f>
        <v>0</v>
      </c>
    </row>
    <row r="27" spans="2:29" ht="12.6" customHeight="1" thickBot="1" x14ac:dyDescent="0.35">
      <c r="B27" s="18"/>
      <c r="C27" s="18"/>
      <c r="D27" s="19"/>
      <c r="H27" s="18"/>
      <c r="N27" s="9"/>
      <c r="O27" s="9"/>
      <c r="P27" s="21"/>
      <c r="Q27" s="9"/>
      <c r="S27" s="20"/>
      <c r="T27" s="20"/>
      <c r="U27" s="20"/>
      <c r="V27" s="20"/>
      <c r="Y27" s="12"/>
      <c r="AC27" s="20"/>
    </row>
    <row r="28" spans="2:29" ht="16.2" thickBot="1" x14ac:dyDescent="0.35">
      <c r="B28" s="171" t="s">
        <v>18</v>
      </c>
      <c r="C28" s="172"/>
      <c r="D28" s="173"/>
      <c r="E28" s="104"/>
      <c r="F28" s="106"/>
      <c r="G28" s="106"/>
      <c r="H28" s="106"/>
      <c r="I28" s="104"/>
      <c r="J28" s="104"/>
      <c r="K28" s="104"/>
      <c r="L28" s="104"/>
      <c r="M28" s="59">
        <f>M10+M14+M18+M22+M26</f>
        <v>0</v>
      </c>
      <c r="N28" s="59">
        <f>N10+N14+N18+N22+N26</f>
        <v>0</v>
      </c>
      <c r="O28" s="59">
        <f t="shared" ref="O28:AA28" si="47">O10+O14+O18+O22+O26</f>
        <v>0</v>
      </c>
      <c r="P28" s="59">
        <f t="shared" si="47"/>
        <v>0</v>
      </c>
      <c r="Q28" s="59">
        <f t="shared" si="47"/>
        <v>0</v>
      </c>
      <c r="R28" s="59">
        <f t="shared" si="47"/>
        <v>0</v>
      </c>
      <c r="S28" s="59">
        <f t="shared" si="47"/>
        <v>0</v>
      </c>
      <c r="T28" s="59">
        <f t="shared" si="47"/>
        <v>0</v>
      </c>
      <c r="U28" s="59">
        <f>U10+U14+U18+U22+U26</f>
        <v>0</v>
      </c>
      <c r="V28" s="59">
        <f t="shared" si="47"/>
        <v>0</v>
      </c>
      <c r="W28" s="59">
        <f>W10+W14+W18+W22+W26</f>
        <v>0</v>
      </c>
      <c r="X28" s="59">
        <f t="shared" si="47"/>
        <v>0</v>
      </c>
      <c r="Y28" s="59">
        <f t="shared" si="47"/>
        <v>0</v>
      </c>
      <c r="Z28" s="59">
        <f t="shared" si="47"/>
        <v>0</v>
      </c>
      <c r="AA28" s="59">
        <f t="shared" si="47"/>
        <v>0</v>
      </c>
      <c r="AB28" s="59">
        <f>AB10+AB14+AB18+AB22+AB26</f>
        <v>0</v>
      </c>
      <c r="AC28" s="59">
        <f>AC10+AC14+AC18+AC22+AC26</f>
        <v>0</v>
      </c>
    </row>
    <row r="29" spans="2:29" x14ac:dyDescent="0.3">
      <c r="D29" s="19"/>
      <c r="P29" s="19"/>
    </row>
    <row r="30" spans="2:29" x14ac:dyDescent="0.3">
      <c r="D30" s="19"/>
      <c r="P30" s="19"/>
    </row>
    <row r="31" spans="2:29" x14ac:dyDescent="0.3">
      <c r="D31" s="19"/>
      <c r="P31" s="19"/>
    </row>
    <row r="32" spans="2:29" x14ac:dyDescent="0.3">
      <c r="D32" s="19"/>
      <c r="P32" s="19"/>
    </row>
    <row r="33" spans="4:16" x14ac:dyDescent="0.3">
      <c r="D33" s="19"/>
      <c r="P33" s="19"/>
    </row>
    <row r="34" spans="4:16" x14ac:dyDescent="0.3">
      <c r="D34" s="19"/>
      <c r="P34" s="19"/>
    </row>
    <row r="35" spans="4:16" x14ac:dyDescent="0.3">
      <c r="D35" s="19"/>
      <c r="P35" s="19"/>
    </row>
    <row r="36" spans="4:16" x14ac:dyDescent="0.3">
      <c r="D36" s="19"/>
      <c r="P36" s="19"/>
    </row>
    <row r="37" spans="4:16" x14ac:dyDescent="0.3">
      <c r="D37" s="19"/>
      <c r="P37" s="19"/>
    </row>
    <row r="38" spans="4:16" x14ac:dyDescent="0.3">
      <c r="P38" s="19"/>
    </row>
    <row r="39" spans="4:16" x14ac:dyDescent="0.3">
      <c r="P39" s="19"/>
    </row>
    <row r="40" spans="4:16" x14ac:dyDescent="0.3">
      <c r="P40" s="19"/>
    </row>
    <row r="41" spans="4:16" x14ac:dyDescent="0.3">
      <c r="P41" s="19"/>
    </row>
  </sheetData>
  <mergeCells count="14">
    <mergeCell ref="B23:B25"/>
    <mergeCell ref="B28:D28"/>
    <mergeCell ref="C6:D6"/>
    <mergeCell ref="B7:B9"/>
    <mergeCell ref="B11:B13"/>
    <mergeCell ref="B15:B17"/>
    <mergeCell ref="B19:B21"/>
    <mergeCell ref="H6:I6"/>
    <mergeCell ref="Z5:AC5"/>
    <mergeCell ref="B5:D5"/>
    <mergeCell ref="M5:P5"/>
    <mergeCell ref="Q5:S5"/>
    <mergeCell ref="T5:V5"/>
    <mergeCell ref="W5:Y5"/>
  </mergeCells>
  <dataValidations count="2">
    <dataValidation type="list" allowBlank="1" showInputMessage="1" showErrorMessage="1" sqref="B6" xr:uid="{8960AF7E-FA2D-4039-B3B0-0BEA5C952004}">
      <formula1>$AH$5:$AH$7</formula1>
    </dataValidation>
    <dataValidation type="list" allowBlank="1" showInputMessage="1" showErrorMessage="1" sqref="H11:H13 H7:H9 H15:H17 H23:H25 H19:H21" xr:uid="{4658B7F8-A81A-45CF-8422-B19132491411}">
      <formula1>$AE$5:$AE$7</formula1>
    </dataValidation>
  </dataValidations>
  <pageMargins left="0.7" right="0.7" top="0.75" bottom="0.75" header="0.3" footer="0.3"/>
  <pageSetup paperSize="9" orientation="portrait" horizont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5DE69-6FAA-413C-81E7-E4133C9E3B16}">
  <dimension ref="A1:AG449"/>
  <sheetViews>
    <sheetView tabSelected="1" zoomScale="70" zoomScaleNormal="70" workbookViewId="0">
      <pane xSplit="2" ySplit="6" topLeftCell="C7" activePane="bottomRight" state="frozen"/>
      <selection pane="topRight" activeCell="B1" sqref="B1"/>
      <selection pane="bottomLeft" activeCell="A3" sqref="A3"/>
      <selection pane="bottomRight" activeCell="Z29" sqref="Z29:AA29"/>
    </sheetView>
  </sheetViews>
  <sheetFormatPr defaultColWidth="14.21875" defaultRowHeight="14.4" x14ac:dyDescent="0.3"/>
  <cols>
    <col min="1" max="1" width="29.33203125" style="1" customWidth="1"/>
    <col min="2" max="2" width="25.77734375" style="1" customWidth="1"/>
    <col min="3" max="3" width="14.21875" style="1"/>
    <col min="4" max="5" width="19.77734375" style="1" customWidth="1"/>
    <col min="6" max="6" width="19.77734375" style="134" customWidth="1"/>
    <col min="7" max="7" width="19.77734375" style="1" customWidth="1"/>
    <col min="8" max="8" width="14.21875" style="1"/>
    <col min="9" max="12" width="19.77734375" style="1" customWidth="1"/>
    <col min="13" max="15" width="14.6640625" style="1" customWidth="1"/>
    <col min="16" max="24" width="14.21875" style="1"/>
    <col min="25" max="25" width="16.6640625" style="1" customWidth="1"/>
    <col min="26" max="26" width="21.77734375" style="1" customWidth="1"/>
    <col min="27" max="27" width="16.109375" style="1" customWidth="1"/>
    <col min="28" max="29" width="21.77734375" style="1" customWidth="1"/>
    <col min="30" max="16384" width="14.21875" style="1"/>
  </cols>
  <sheetData>
    <row r="1" spans="1:33" x14ac:dyDescent="0.3">
      <c r="F1" s="1"/>
    </row>
    <row r="2" spans="1:33" x14ac:dyDescent="0.3">
      <c r="F2" s="1"/>
    </row>
    <row r="3" spans="1:33" x14ac:dyDescent="0.3">
      <c r="F3" s="1"/>
    </row>
    <row r="4" spans="1:33" ht="15" thickBot="1" x14ac:dyDescent="0.35">
      <c r="F4" s="1"/>
    </row>
    <row r="5" spans="1:33" s="2" customFormat="1" ht="41.55" customHeight="1" thickBot="1" x14ac:dyDescent="0.35">
      <c r="B5" s="152" t="s">
        <v>28</v>
      </c>
      <c r="C5" s="184"/>
      <c r="D5" s="185"/>
      <c r="E5" s="107"/>
      <c r="F5" s="135"/>
      <c r="G5" s="107"/>
      <c r="H5" s="107"/>
      <c r="I5" s="107"/>
      <c r="J5" s="107"/>
      <c r="K5" s="107"/>
      <c r="L5" s="107"/>
      <c r="M5" s="156" t="s">
        <v>35</v>
      </c>
      <c r="N5" s="156"/>
      <c r="O5" s="157"/>
      <c r="P5" s="159" t="s">
        <v>22</v>
      </c>
      <c r="Q5" s="160"/>
      <c r="R5" s="159" t="s">
        <v>23</v>
      </c>
      <c r="S5" s="160"/>
      <c r="T5" s="162" t="s">
        <v>41</v>
      </c>
      <c r="U5" s="163"/>
      <c r="V5" s="150" t="s">
        <v>36</v>
      </c>
      <c r="W5" s="150"/>
      <c r="X5" s="151"/>
      <c r="Y5" s="182" t="s">
        <v>50</v>
      </c>
      <c r="Z5" s="182"/>
      <c r="AA5" s="182"/>
      <c r="AB5" s="182"/>
      <c r="AC5" s="183"/>
      <c r="AG5" s="62" t="s">
        <v>26</v>
      </c>
    </row>
    <row r="6" spans="1:33" s="4" customFormat="1" ht="43.8" thickBot="1" x14ac:dyDescent="0.35">
      <c r="A6" s="3" t="s">
        <v>20</v>
      </c>
      <c r="B6" s="61" t="s">
        <v>25</v>
      </c>
      <c r="C6" s="186" t="s">
        <v>29</v>
      </c>
      <c r="D6" s="187"/>
      <c r="E6" s="108" t="s">
        <v>47</v>
      </c>
      <c r="F6" s="108" t="s">
        <v>49</v>
      </c>
      <c r="G6" s="108" t="s">
        <v>46</v>
      </c>
      <c r="H6" s="147" t="s">
        <v>42</v>
      </c>
      <c r="I6" s="148"/>
      <c r="J6" s="138" t="s">
        <v>47</v>
      </c>
      <c r="K6" s="108" t="s">
        <v>49</v>
      </c>
      <c r="L6" s="108" t="s">
        <v>46</v>
      </c>
      <c r="M6" s="96" t="s">
        <v>3</v>
      </c>
      <c r="N6" s="30" t="s">
        <v>1</v>
      </c>
      <c r="O6" s="32" t="s">
        <v>32</v>
      </c>
      <c r="P6" s="54" t="s">
        <v>3</v>
      </c>
      <c r="Q6" s="55" t="s">
        <v>4</v>
      </c>
      <c r="R6" s="54" t="s">
        <v>3</v>
      </c>
      <c r="S6" s="55" t="s">
        <v>4</v>
      </c>
      <c r="T6" s="54" t="s">
        <v>3</v>
      </c>
      <c r="U6" s="56" t="s">
        <v>1</v>
      </c>
      <c r="V6" s="30" t="s">
        <v>3</v>
      </c>
      <c r="W6" s="57" t="s">
        <v>1</v>
      </c>
      <c r="X6" s="60" t="s">
        <v>2</v>
      </c>
      <c r="Y6" s="67" t="s">
        <v>27</v>
      </c>
      <c r="Z6" s="68" t="s">
        <v>3</v>
      </c>
      <c r="AA6" s="67" t="s">
        <v>27</v>
      </c>
      <c r="AB6" s="69" t="s">
        <v>1</v>
      </c>
      <c r="AC6" s="60" t="s">
        <v>2</v>
      </c>
      <c r="AG6" s="63" t="s">
        <v>25</v>
      </c>
    </row>
    <row r="7" spans="1:33" ht="15" customHeight="1" thickBot="1" x14ac:dyDescent="0.35">
      <c r="B7" s="168" t="s">
        <v>5</v>
      </c>
      <c r="C7" s="115" t="s">
        <v>6</v>
      </c>
      <c r="D7" s="118">
        <v>27</v>
      </c>
      <c r="E7" s="131"/>
      <c r="F7" s="136"/>
      <c r="G7" s="123">
        <f>F7*D7*E7</f>
        <v>0</v>
      </c>
      <c r="H7" s="5" t="s">
        <v>43</v>
      </c>
      <c r="I7" s="137"/>
      <c r="J7" s="130"/>
      <c r="K7" s="131"/>
      <c r="L7" s="99">
        <f>K7*I7*J7</f>
        <v>0</v>
      </c>
      <c r="M7" s="97"/>
      <c r="N7" s="26"/>
      <c r="O7" s="33">
        <f>M7+N7</f>
        <v>0</v>
      </c>
      <c r="P7" s="35"/>
      <c r="Q7" s="50"/>
      <c r="R7" s="35"/>
      <c r="S7" s="50"/>
      <c r="T7" s="88">
        <f>15%*M7</f>
        <v>0</v>
      </c>
      <c r="U7" s="92">
        <f t="shared" ref="U7:U9" si="0">15%*N7</f>
        <v>0</v>
      </c>
      <c r="V7" s="58">
        <f t="shared" ref="V7:W9" si="1">+M7+P7+R7+T7</f>
        <v>0</v>
      </c>
      <c r="W7" s="58">
        <f t="shared" si="1"/>
        <v>0</v>
      </c>
      <c r="X7" s="66">
        <f>+V7+W7</f>
        <v>0</v>
      </c>
      <c r="Y7" s="79" cm="1">
        <f t="array" ref="Y7">_xlfn.IFS($B$6="Grande impresa",50%,$B$6="Media impresa",60%,$B$6="Piccola impresa",70%)</f>
        <v>0.6</v>
      </c>
      <c r="Z7" s="74">
        <f t="shared" ref="Z7:Z26" si="2">Y7*V7</f>
        <v>0</v>
      </c>
      <c r="AA7" s="79" cm="1">
        <f t="array" ref="AA7">_xlfn.IFS($B$6="Grande impresa",25%,$B$6="Media impresa",35%,$B$6="Piccola impresa",45%)</f>
        <v>0.35</v>
      </c>
      <c r="AB7" s="74">
        <f>AA7*W7</f>
        <v>0</v>
      </c>
      <c r="AC7" s="71">
        <f>Z7+AB7</f>
        <v>0</v>
      </c>
      <c r="AG7" s="63" t="s">
        <v>24</v>
      </c>
    </row>
    <row r="8" spans="1:33" ht="15" thickBot="1" x14ac:dyDescent="0.35">
      <c r="B8" s="169"/>
      <c r="C8" s="120" t="s">
        <v>7</v>
      </c>
      <c r="D8" s="124">
        <v>43</v>
      </c>
      <c r="E8" s="131"/>
      <c r="F8" s="130"/>
      <c r="G8" s="114">
        <f t="shared" ref="G8:G9" si="3">F8*D8*E8</f>
        <v>0</v>
      </c>
      <c r="H8" s="102" t="s">
        <v>43</v>
      </c>
      <c r="I8" s="116"/>
      <c r="J8" s="130"/>
      <c r="K8" s="131"/>
      <c r="L8" s="99">
        <f t="shared" ref="L8:L25" si="4">K8*I8*J8</f>
        <v>0</v>
      </c>
      <c r="M8" s="97"/>
      <c r="N8" s="26"/>
      <c r="O8" s="33">
        <f t="shared" ref="O8:O9" si="5">M8+N8</f>
        <v>0</v>
      </c>
      <c r="P8" s="35"/>
      <c r="Q8" s="50"/>
      <c r="R8" s="35"/>
      <c r="S8" s="50"/>
      <c r="T8" s="88">
        <f t="shared" ref="T8:T9" si="6">15%*M8</f>
        <v>0</v>
      </c>
      <c r="U8" s="92">
        <f>15%*N8</f>
        <v>0</v>
      </c>
      <c r="V8" s="58">
        <f t="shared" si="1"/>
        <v>0</v>
      </c>
      <c r="W8" s="58">
        <f t="shared" si="1"/>
        <v>0</v>
      </c>
      <c r="X8" s="66">
        <f t="shared" ref="X8:X9" si="7">+V8+W8</f>
        <v>0</v>
      </c>
      <c r="Y8" s="70" cm="1">
        <f t="array" ref="Y8">_xlfn.IFS($B$6="Grande impresa",50%,$B$6="Media impresa",60%,$B$6="Piccola impresa",70%)</f>
        <v>0.6</v>
      </c>
      <c r="Z8" s="75">
        <f t="shared" si="2"/>
        <v>0</v>
      </c>
      <c r="AA8" s="70" cm="1">
        <f t="array" ref="AA8">_xlfn.IFS($B$6="Grande impresa",25%,$B$6="Media impresa",35%,$B$6="Piccola impresa",45%)</f>
        <v>0.35</v>
      </c>
      <c r="AB8" s="75">
        <f t="shared" ref="AB8:AB26" si="8">AA8*W8</f>
        <v>0</v>
      </c>
      <c r="AC8" s="71">
        <f t="shared" ref="AC8:AC9" si="9">Z8+AB8</f>
        <v>0</v>
      </c>
    </row>
    <row r="9" spans="1:33" ht="15" thickBot="1" x14ac:dyDescent="0.35">
      <c r="B9" s="170"/>
      <c r="C9" s="121" t="s">
        <v>8</v>
      </c>
      <c r="D9" s="125">
        <v>75</v>
      </c>
      <c r="E9" s="131"/>
      <c r="F9" s="130"/>
      <c r="G9" s="114">
        <f t="shared" si="3"/>
        <v>0</v>
      </c>
      <c r="H9" s="102" t="s">
        <v>43</v>
      </c>
      <c r="I9" s="116"/>
      <c r="J9" s="139"/>
      <c r="K9" s="131"/>
      <c r="L9" s="99">
        <f t="shared" si="4"/>
        <v>0</v>
      </c>
      <c r="M9" s="98"/>
      <c r="N9" s="24"/>
      <c r="O9" s="33">
        <f t="shared" si="5"/>
        <v>0</v>
      </c>
      <c r="P9" s="36"/>
      <c r="Q9" s="52"/>
      <c r="R9" s="36"/>
      <c r="S9" s="52"/>
      <c r="T9" s="90">
        <f t="shared" si="6"/>
        <v>0</v>
      </c>
      <c r="U9" s="93">
        <f t="shared" si="0"/>
        <v>0</v>
      </c>
      <c r="V9" s="58">
        <f>+M9+P9+R9+T9</f>
        <v>0</v>
      </c>
      <c r="W9" s="58">
        <f t="shared" si="1"/>
        <v>0</v>
      </c>
      <c r="X9" s="66">
        <f t="shared" si="7"/>
        <v>0</v>
      </c>
      <c r="Y9" s="80" cm="1">
        <f t="array" ref="Y9">_xlfn.IFS($B$6="Grande impresa",50%,$B$6="Media impresa",60%,$B$6="Piccola impresa",70%)</f>
        <v>0.6</v>
      </c>
      <c r="Z9" s="76">
        <f t="shared" si="2"/>
        <v>0</v>
      </c>
      <c r="AA9" s="80" cm="1">
        <f t="array" ref="AA9">_xlfn.IFS($B$6="Grande impresa",25%,$B$6="Media impresa",35%,$B$6="Piccola impresa",45%)</f>
        <v>0.35</v>
      </c>
      <c r="AB9" s="76">
        <f t="shared" si="8"/>
        <v>0</v>
      </c>
      <c r="AC9" s="71">
        <f t="shared" si="9"/>
        <v>0</v>
      </c>
    </row>
    <row r="10" spans="1:33" ht="15" thickBot="1" x14ac:dyDescent="0.35">
      <c r="B10" s="13"/>
      <c r="C10" s="14"/>
      <c r="D10" s="176" t="s">
        <v>9</v>
      </c>
      <c r="E10" s="177"/>
      <c r="F10" s="177"/>
      <c r="G10" s="177"/>
      <c r="H10" s="177"/>
      <c r="I10" s="177"/>
      <c r="J10" s="177"/>
      <c r="K10" s="177"/>
      <c r="L10" s="178"/>
      <c r="M10" s="40">
        <f t="shared" ref="M10" si="10">SUM(M7:M9)</f>
        <v>0</v>
      </c>
      <c r="N10" s="41">
        <f>SUM(N7:N9)</f>
        <v>0</v>
      </c>
      <c r="O10" s="43">
        <f>M10+N10</f>
        <v>0</v>
      </c>
      <c r="P10" s="39">
        <f t="shared" ref="P10" si="11">SUM(P7:P9)</f>
        <v>0</v>
      </c>
      <c r="Q10" s="38">
        <f>SUM(Q7:Q9)</f>
        <v>0</v>
      </c>
      <c r="R10" s="39">
        <f t="shared" ref="R10" si="12">SUM(R7:R9)</f>
        <v>0</v>
      </c>
      <c r="S10" s="38">
        <f>SUM(S7:S9)</f>
        <v>0</v>
      </c>
      <c r="T10" s="39">
        <f t="shared" ref="T10" si="13">SUM(T7:T9)</f>
        <v>0</v>
      </c>
      <c r="U10" s="38">
        <f>SUM(U7:U9)</f>
        <v>0</v>
      </c>
      <c r="V10" s="39">
        <f t="shared" ref="V10" si="14">SUM(V7:V9)</f>
        <v>0</v>
      </c>
      <c r="W10" s="38">
        <f>SUM(W7:W9)</f>
        <v>0</v>
      </c>
      <c r="X10" s="65">
        <f>SUM(V10:W10)</f>
        <v>0</v>
      </c>
      <c r="Y10" s="81" cm="1">
        <f t="array" ref="Y10">_xlfn.IFS($B$6="Grande impresa",50%,$B$6="Media impresa",60%,$B$6="Piccola impresa",70%)</f>
        <v>0.6</v>
      </c>
      <c r="Z10" s="77">
        <f t="shared" si="2"/>
        <v>0</v>
      </c>
      <c r="AA10" s="81" cm="1">
        <f t="array" ref="AA10">_xlfn.IFS($B$6="Grande impresa",25%,$B$6="Media impresa",35%,$B$6="Piccola impresa",45%)</f>
        <v>0.35</v>
      </c>
      <c r="AB10" s="77">
        <f t="shared" si="8"/>
        <v>0</v>
      </c>
      <c r="AC10" s="73">
        <f>Z10+AB10</f>
        <v>0</v>
      </c>
    </row>
    <row r="11" spans="1:33" ht="15" thickBot="1" x14ac:dyDescent="0.35">
      <c r="B11" s="168" t="s">
        <v>10</v>
      </c>
      <c r="C11" s="122" t="s">
        <v>6</v>
      </c>
      <c r="D11" s="99">
        <v>27</v>
      </c>
      <c r="E11" s="131"/>
      <c r="F11" s="130"/>
      <c r="G11" s="114">
        <f>F11*D11*E11</f>
        <v>0</v>
      </c>
      <c r="H11" s="102" t="s">
        <v>43</v>
      </c>
      <c r="I11" s="99"/>
      <c r="J11" s="130"/>
      <c r="K11" s="131"/>
      <c r="L11" s="99">
        <f t="shared" si="4"/>
        <v>0</v>
      </c>
      <c r="M11" s="25"/>
      <c r="N11" s="26"/>
      <c r="O11" s="44">
        <f>M11+N11</f>
        <v>0</v>
      </c>
      <c r="P11" s="35"/>
      <c r="Q11" s="50"/>
      <c r="R11" s="35"/>
      <c r="S11" s="50"/>
      <c r="T11" s="88">
        <f t="shared" ref="T11:T13" si="15">15%*M11</f>
        <v>0</v>
      </c>
      <c r="U11" s="89">
        <f t="shared" ref="U11:U13" si="16">15%*N11</f>
        <v>0</v>
      </c>
      <c r="V11" s="58">
        <f t="shared" ref="V11:W13" si="17">+M11+P11+R11+T11</f>
        <v>0</v>
      </c>
      <c r="W11" s="58">
        <f t="shared" si="17"/>
        <v>0</v>
      </c>
      <c r="X11" s="64">
        <f>+V11+W11</f>
        <v>0</v>
      </c>
      <c r="Y11" s="82" cm="1">
        <f t="array" ref="Y11">_xlfn.IFS($B$6="Grande impresa",50%,$B$6="Media impresa",60%,$B$6="Piccola impresa",70%)</f>
        <v>0.6</v>
      </c>
      <c r="Z11" s="78">
        <f t="shared" si="2"/>
        <v>0</v>
      </c>
      <c r="AA11" s="82" cm="1">
        <f t="array" ref="AA11">_xlfn.IFS($B$6="Grande impresa",25%,$B$6="Media impresa",35%,$B$6="Piccola impresa",45%)</f>
        <v>0.35</v>
      </c>
      <c r="AB11" s="78">
        <f t="shared" si="8"/>
        <v>0</v>
      </c>
      <c r="AC11" s="72">
        <f>+Z11+AB11</f>
        <v>0</v>
      </c>
    </row>
    <row r="12" spans="1:33" ht="15" thickBot="1" x14ac:dyDescent="0.35">
      <c r="B12" s="169"/>
      <c r="C12" s="120" t="s">
        <v>7</v>
      </c>
      <c r="D12" s="124">
        <v>43</v>
      </c>
      <c r="E12" s="131"/>
      <c r="F12" s="130"/>
      <c r="G12" s="114">
        <f t="shared" ref="G12:G13" si="18">F12*D12*E12</f>
        <v>0</v>
      </c>
      <c r="H12" s="102" t="s">
        <v>43</v>
      </c>
      <c r="I12" s="99"/>
      <c r="J12" s="130"/>
      <c r="K12" s="131"/>
      <c r="L12" s="99">
        <f t="shared" si="4"/>
        <v>0</v>
      </c>
      <c r="M12" s="25"/>
      <c r="N12" s="26"/>
      <c r="O12" s="44">
        <f t="shared" ref="O12:O13" si="19">M12+N12</f>
        <v>0</v>
      </c>
      <c r="P12" s="35"/>
      <c r="Q12" s="50"/>
      <c r="R12" s="35"/>
      <c r="S12" s="50"/>
      <c r="T12" s="88">
        <f t="shared" si="15"/>
        <v>0</v>
      </c>
      <c r="U12" s="89">
        <f t="shared" si="16"/>
        <v>0</v>
      </c>
      <c r="V12" s="58">
        <f t="shared" si="17"/>
        <v>0</v>
      </c>
      <c r="W12" s="58">
        <f t="shared" si="17"/>
        <v>0</v>
      </c>
      <c r="X12" s="64">
        <f t="shared" ref="X12:X13" si="20">+V12+W12</f>
        <v>0</v>
      </c>
      <c r="Y12" s="70" cm="1">
        <f t="array" ref="Y12">_xlfn.IFS($B$6="Grande impresa",50%,$B$6="Media impresa",60%,$B$6="Piccola impresa",70%)</f>
        <v>0.6</v>
      </c>
      <c r="Z12" s="75">
        <f t="shared" si="2"/>
        <v>0</v>
      </c>
      <c r="AA12" s="70" cm="1">
        <f t="array" ref="AA12">_xlfn.IFS($B$6="Grande impresa",25%,$B$6="Media impresa",35%,$B$6="Piccola impresa",45%)</f>
        <v>0.35</v>
      </c>
      <c r="AB12" s="75">
        <f t="shared" si="8"/>
        <v>0</v>
      </c>
      <c r="AC12" s="72">
        <f t="shared" ref="AC12:AC13" si="21">+Z12+AB12</f>
        <v>0</v>
      </c>
    </row>
    <row r="13" spans="1:33" ht="15" thickBot="1" x14ac:dyDescent="0.35">
      <c r="B13" s="170"/>
      <c r="C13" s="121" t="s">
        <v>8</v>
      </c>
      <c r="D13" s="125">
        <v>75</v>
      </c>
      <c r="E13" s="131"/>
      <c r="F13" s="130"/>
      <c r="G13" s="114">
        <f t="shared" si="18"/>
        <v>0</v>
      </c>
      <c r="H13" s="102" t="s">
        <v>43</v>
      </c>
      <c r="I13" s="99"/>
      <c r="J13" s="139"/>
      <c r="K13" s="131"/>
      <c r="L13" s="99">
        <f t="shared" si="4"/>
        <v>0</v>
      </c>
      <c r="M13" s="25"/>
      <c r="N13" s="26"/>
      <c r="O13" s="44">
        <f t="shared" si="19"/>
        <v>0</v>
      </c>
      <c r="P13" s="36"/>
      <c r="Q13" s="52"/>
      <c r="R13" s="36"/>
      <c r="S13" s="52"/>
      <c r="T13" s="90">
        <f t="shared" si="15"/>
        <v>0</v>
      </c>
      <c r="U13" s="91">
        <f t="shared" si="16"/>
        <v>0</v>
      </c>
      <c r="V13" s="58">
        <f t="shared" si="17"/>
        <v>0</v>
      </c>
      <c r="W13" s="58">
        <f t="shared" si="17"/>
        <v>0</v>
      </c>
      <c r="X13" s="64">
        <f t="shared" si="20"/>
        <v>0</v>
      </c>
      <c r="Y13" s="80" cm="1">
        <f t="array" ref="Y13">_xlfn.IFS($B$6="Grande impresa",50%,$B$6="Media impresa",60%,$B$6="Piccola impresa",70%)</f>
        <v>0.6</v>
      </c>
      <c r="Z13" s="76">
        <f t="shared" si="2"/>
        <v>0</v>
      </c>
      <c r="AA13" s="80" cm="1">
        <f t="array" ref="AA13">_xlfn.IFS($B$6="Grande impresa",25%,$B$6="Media impresa",35%,$B$6="Piccola impresa",45%)</f>
        <v>0.35</v>
      </c>
      <c r="AB13" s="76">
        <f t="shared" si="8"/>
        <v>0</v>
      </c>
      <c r="AC13" s="72">
        <f t="shared" si="21"/>
        <v>0</v>
      </c>
    </row>
    <row r="14" spans="1:33" s="16" customFormat="1" ht="15" thickBot="1" x14ac:dyDescent="0.35">
      <c r="B14" s="13"/>
      <c r="C14" s="14"/>
      <c r="D14" s="176" t="s">
        <v>11</v>
      </c>
      <c r="E14" s="177"/>
      <c r="F14" s="177"/>
      <c r="G14" s="177"/>
      <c r="H14" s="177"/>
      <c r="I14" s="177"/>
      <c r="J14" s="177"/>
      <c r="K14" s="177"/>
      <c r="L14" s="178"/>
      <c r="M14" s="40">
        <f t="shared" ref="M14" si="22">SUM(M11:M13)</f>
        <v>0</v>
      </c>
      <c r="N14" s="41">
        <f>SUM(N11:N13)</f>
        <v>0</v>
      </c>
      <c r="O14" s="43">
        <f>M14+N14</f>
        <v>0</v>
      </c>
      <c r="P14" s="39">
        <f t="shared" ref="P14" si="23">SUM(P11:P13)</f>
        <v>0</v>
      </c>
      <c r="Q14" s="38">
        <f>SUM(Q11:Q13)</f>
        <v>0</v>
      </c>
      <c r="R14" s="39">
        <f t="shared" ref="R14" si="24">SUM(R11:R13)</f>
        <v>0</v>
      </c>
      <c r="S14" s="38">
        <f>SUM(S11:S13)</f>
        <v>0</v>
      </c>
      <c r="T14" s="94">
        <f t="shared" ref="T14" si="25">SUM(T11:T13)</f>
        <v>0</v>
      </c>
      <c r="U14" s="95">
        <f>SUM(U11:U13)</f>
        <v>0</v>
      </c>
      <c r="V14" s="39">
        <f t="shared" ref="V14" si="26">SUM(V11:V13)</f>
        <v>0</v>
      </c>
      <c r="W14" s="38">
        <f>SUM(W11:W13)</f>
        <v>0</v>
      </c>
      <c r="X14" s="65">
        <f>SUM(V14:W14)</f>
        <v>0</v>
      </c>
      <c r="Y14" s="81" cm="1">
        <f t="array" ref="Y14">_xlfn.IFS($B$6="Grande impresa",50%,$B$6="Media impresa",60%,$B$6="Piccola impresa",70%)</f>
        <v>0.6</v>
      </c>
      <c r="Z14" s="77">
        <f t="shared" si="2"/>
        <v>0</v>
      </c>
      <c r="AA14" s="81" cm="1">
        <f t="array" ref="AA14">_xlfn.IFS($B$6="Grande impresa",25%,$B$6="Media impresa",35%,$B$6="Piccola impresa",45%)</f>
        <v>0.35</v>
      </c>
      <c r="AB14" s="77">
        <f t="shared" si="8"/>
        <v>0</v>
      </c>
      <c r="AC14" s="73">
        <f>SUM(AC11:AC13)</f>
        <v>0</v>
      </c>
    </row>
    <row r="15" spans="1:33" ht="15" thickBot="1" x14ac:dyDescent="0.35">
      <c r="B15" s="168" t="s">
        <v>12</v>
      </c>
      <c r="C15" s="122" t="s">
        <v>6</v>
      </c>
      <c r="D15" s="99">
        <v>27</v>
      </c>
      <c r="E15" s="131"/>
      <c r="F15" s="130"/>
      <c r="G15" s="114">
        <f>F15*D15*E15</f>
        <v>0</v>
      </c>
      <c r="H15" s="102" t="s">
        <v>43</v>
      </c>
      <c r="I15" s="99"/>
      <c r="J15" s="130"/>
      <c r="K15" s="131"/>
      <c r="L15" s="99">
        <f t="shared" si="4"/>
        <v>0</v>
      </c>
      <c r="M15" s="25"/>
      <c r="N15" s="26"/>
      <c r="O15" s="44">
        <f>M15+N15</f>
        <v>0</v>
      </c>
      <c r="P15" s="35"/>
      <c r="Q15" s="50"/>
      <c r="R15" s="35"/>
      <c r="S15" s="50"/>
      <c r="T15" s="88">
        <f t="shared" ref="T15:T17" si="27">15%*M15</f>
        <v>0</v>
      </c>
      <c r="U15" s="89">
        <f t="shared" ref="U15:U17" si="28">15%*N15</f>
        <v>0</v>
      </c>
      <c r="V15" s="58">
        <f t="shared" ref="V15:W17" si="29">+M15+P15+R15+T15</f>
        <v>0</v>
      </c>
      <c r="W15" s="58">
        <f t="shared" si="29"/>
        <v>0</v>
      </c>
      <c r="X15" s="64">
        <f>+V15+W15</f>
        <v>0</v>
      </c>
      <c r="Y15" s="82" cm="1">
        <f t="array" ref="Y15">_xlfn.IFS($B$6="Grande impresa",50%,$B$6="Media impresa",60%,$B$6="Piccola impresa",70%)</f>
        <v>0.6</v>
      </c>
      <c r="Z15" s="78">
        <f t="shared" si="2"/>
        <v>0</v>
      </c>
      <c r="AA15" s="82" cm="1">
        <f t="array" ref="AA15">_xlfn.IFS($B$6="Grande impresa",25%,$B$6="Media impresa",35%,$B$6="Piccola impresa",45%)</f>
        <v>0.35</v>
      </c>
      <c r="AB15" s="78">
        <f t="shared" si="8"/>
        <v>0</v>
      </c>
      <c r="AC15" s="72">
        <f>+Z15+AB15</f>
        <v>0</v>
      </c>
    </row>
    <row r="16" spans="1:33" ht="15" thickBot="1" x14ac:dyDescent="0.35">
      <c r="B16" s="169"/>
      <c r="C16" s="120" t="s">
        <v>7</v>
      </c>
      <c r="D16" s="124">
        <v>43</v>
      </c>
      <c r="E16" s="131"/>
      <c r="F16" s="130"/>
      <c r="G16" s="114">
        <f t="shared" ref="G16:G17" si="30">F16*D16*E16</f>
        <v>0</v>
      </c>
      <c r="H16" s="102" t="s">
        <v>43</v>
      </c>
      <c r="I16" s="99"/>
      <c r="J16" s="130"/>
      <c r="K16" s="131"/>
      <c r="L16" s="99">
        <f t="shared" si="4"/>
        <v>0</v>
      </c>
      <c r="M16" s="25"/>
      <c r="N16" s="26"/>
      <c r="O16" s="44">
        <f t="shared" ref="O16:O17" si="31">M16+N16</f>
        <v>0</v>
      </c>
      <c r="P16" s="35"/>
      <c r="Q16" s="50"/>
      <c r="R16" s="35"/>
      <c r="S16" s="50"/>
      <c r="T16" s="88">
        <f t="shared" si="27"/>
        <v>0</v>
      </c>
      <c r="U16" s="89">
        <f t="shared" si="28"/>
        <v>0</v>
      </c>
      <c r="V16" s="58">
        <f t="shared" si="29"/>
        <v>0</v>
      </c>
      <c r="W16" s="58">
        <f t="shared" si="29"/>
        <v>0</v>
      </c>
      <c r="X16" s="64">
        <f t="shared" ref="X16:X17" si="32">+V16+W16</f>
        <v>0</v>
      </c>
      <c r="Y16" s="70" cm="1">
        <f t="array" ref="Y16">_xlfn.IFS($B$6="Grande impresa",50%,$B$6="Media impresa",60%,$B$6="Piccola impresa",70%)</f>
        <v>0.6</v>
      </c>
      <c r="Z16" s="75">
        <f t="shared" si="2"/>
        <v>0</v>
      </c>
      <c r="AA16" s="70" cm="1">
        <f t="array" ref="AA16">_xlfn.IFS($B$6="Grande impresa",25%,$B$6="Media impresa",35%,$B$6="Piccola impresa",45%)</f>
        <v>0.35</v>
      </c>
      <c r="AB16" s="75">
        <f t="shared" si="8"/>
        <v>0</v>
      </c>
      <c r="AC16" s="72">
        <f t="shared" ref="AC16:AC17" si="33">+Z16+AB16</f>
        <v>0</v>
      </c>
    </row>
    <row r="17" spans="2:29" ht="15" thickBot="1" x14ac:dyDescent="0.35">
      <c r="B17" s="170"/>
      <c r="C17" s="121" t="s">
        <v>8</v>
      </c>
      <c r="D17" s="125">
        <v>75</v>
      </c>
      <c r="E17" s="131"/>
      <c r="F17" s="130"/>
      <c r="G17" s="114">
        <f t="shared" si="30"/>
        <v>0</v>
      </c>
      <c r="H17" s="102" t="s">
        <v>43</v>
      </c>
      <c r="I17" s="99"/>
      <c r="J17" s="139"/>
      <c r="K17" s="131"/>
      <c r="L17" s="99">
        <f t="shared" si="4"/>
        <v>0</v>
      </c>
      <c r="M17" s="25"/>
      <c r="N17" s="26"/>
      <c r="O17" s="44">
        <f t="shared" si="31"/>
        <v>0</v>
      </c>
      <c r="P17" s="36"/>
      <c r="Q17" s="52"/>
      <c r="R17" s="36"/>
      <c r="S17" s="52"/>
      <c r="T17" s="90">
        <f t="shared" si="27"/>
        <v>0</v>
      </c>
      <c r="U17" s="91">
        <f t="shared" si="28"/>
        <v>0</v>
      </c>
      <c r="V17" s="58">
        <f t="shared" si="29"/>
        <v>0</v>
      </c>
      <c r="W17" s="58">
        <f t="shared" si="29"/>
        <v>0</v>
      </c>
      <c r="X17" s="64">
        <f t="shared" si="32"/>
        <v>0</v>
      </c>
      <c r="Y17" s="80" cm="1">
        <f t="array" ref="Y17">_xlfn.IFS($B$6="Grande impresa",50%,$B$6="Media impresa",60%,$B$6="Piccola impresa",70%)</f>
        <v>0.6</v>
      </c>
      <c r="Z17" s="76">
        <f t="shared" si="2"/>
        <v>0</v>
      </c>
      <c r="AA17" s="80" cm="1">
        <f t="array" ref="AA17">_xlfn.IFS($B$6="Grande impresa",25%,$B$6="Media impresa",35%,$B$6="Piccola impresa",45%)</f>
        <v>0.35</v>
      </c>
      <c r="AB17" s="76">
        <f t="shared" si="8"/>
        <v>0</v>
      </c>
      <c r="AC17" s="72">
        <f t="shared" si="33"/>
        <v>0</v>
      </c>
    </row>
    <row r="18" spans="2:29" s="16" customFormat="1" ht="15" thickBot="1" x14ac:dyDescent="0.35">
      <c r="B18" s="13"/>
      <c r="C18" s="14"/>
      <c r="D18" s="176" t="s">
        <v>13</v>
      </c>
      <c r="E18" s="177"/>
      <c r="F18" s="177"/>
      <c r="G18" s="177"/>
      <c r="H18" s="177"/>
      <c r="I18" s="177"/>
      <c r="J18" s="177"/>
      <c r="K18" s="177"/>
      <c r="L18" s="178"/>
      <c r="M18" s="40">
        <f t="shared" ref="M18" si="34">SUM(M15:M17)</f>
        <v>0</v>
      </c>
      <c r="N18" s="41">
        <f>SUM(N15:N17)</f>
        <v>0</v>
      </c>
      <c r="O18" s="43">
        <f t="shared" ref="O18:O26" si="35">M18+N18</f>
        <v>0</v>
      </c>
      <c r="P18" s="39">
        <f t="shared" ref="P18" si="36">SUM(P15:P17)</f>
        <v>0</v>
      </c>
      <c r="Q18" s="38">
        <f>SUM(Q15:Q17)</f>
        <v>0</v>
      </c>
      <c r="R18" s="39">
        <f t="shared" ref="R18" si="37">SUM(R15:R17)</f>
        <v>0</v>
      </c>
      <c r="S18" s="38">
        <f>SUM(S15:S17)</f>
        <v>0</v>
      </c>
      <c r="T18" s="94">
        <f t="shared" ref="T18" si="38">SUM(T15:T17)</f>
        <v>0</v>
      </c>
      <c r="U18" s="95">
        <f>SUM(U15:U17)</f>
        <v>0</v>
      </c>
      <c r="V18" s="39">
        <f t="shared" ref="V18" si="39">SUM(V15:V17)</f>
        <v>0</v>
      </c>
      <c r="W18" s="38">
        <f>SUM(W15:W17)</f>
        <v>0</v>
      </c>
      <c r="X18" s="65">
        <f>SUM(V18:W18)</f>
        <v>0</v>
      </c>
      <c r="Y18" s="81" cm="1">
        <f t="array" ref="Y18">_xlfn.IFS($B$6="Grande impresa",50%,$B$6="Media impresa",60%,$B$6="Piccola impresa",70%)</f>
        <v>0.6</v>
      </c>
      <c r="Z18" s="77">
        <f t="shared" si="2"/>
        <v>0</v>
      </c>
      <c r="AA18" s="81" cm="1">
        <f t="array" ref="AA18">_xlfn.IFS($B$6="Grande impresa",25%,$B$6="Media impresa",35%,$B$6="Piccola impresa",45%)</f>
        <v>0.35</v>
      </c>
      <c r="AB18" s="77">
        <f t="shared" si="8"/>
        <v>0</v>
      </c>
      <c r="AC18" s="73">
        <f>SUM(AC15:AC17)</f>
        <v>0</v>
      </c>
    </row>
    <row r="19" spans="2:29" ht="15" thickBot="1" x14ac:dyDescent="0.35">
      <c r="B19" s="168" t="s">
        <v>14</v>
      </c>
      <c r="C19" s="122" t="s">
        <v>6</v>
      </c>
      <c r="D19" s="99">
        <v>27</v>
      </c>
      <c r="E19" s="131"/>
      <c r="F19" s="130"/>
      <c r="G19" s="114">
        <f>F19*D19*E19</f>
        <v>0</v>
      </c>
      <c r="H19" s="102" t="s">
        <v>43</v>
      </c>
      <c r="I19" s="99"/>
      <c r="J19" s="130"/>
      <c r="K19" s="131"/>
      <c r="L19" s="99">
        <f t="shared" si="4"/>
        <v>0</v>
      </c>
      <c r="M19" s="22"/>
      <c r="N19" s="26"/>
      <c r="O19" s="45">
        <f t="shared" si="35"/>
        <v>0</v>
      </c>
      <c r="P19" s="35"/>
      <c r="Q19" s="50"/>
      <c r="R19" s="35"/>
      <c r="S19" s="50"/>
      <c r="T19" s="88">
        <f t="shared" ref="T19:T21" si="40">15%*M19</f>
        <v>0</v>
      </c>
      <c r="U19" s="89">
        <f t="shared" ref="U19:U21" si="41">15%*N19</f>
        <v>0</v>
      </c>
      <c r="V19" s="58">
        <f t="shared" ref="V19:W21" si="42">+M19+P19+R19+T19</f>
        <v>0</v>
      </c>
      <c r="W19" s="58">
        <f t="shared" si="42"/>
        <v>0</v>
      </c>
      <c r="X19" s="64">
        <f>+V19+W19</f>
        <v>0</v>
      </c>
      <c r="Y19" s="82" cm="1">
        <f t="array" ref="Y19">_xlfn.IFS($B$6="Grande impresa",50%,$B$6="Media impresa",60%,$B$6="Piccola impresa",70%)</f>
        <v>0.6</v>
      </c>
      <c r="Z19" s="78">
        <f t="shared" si="2"/>
        <v>0</v>
      </c>
      <c r="AA19" s="82" cm="1">
        <f t="array" ref="AA19">_xlfn.IFS($B$6="Grande impresa",25%,$B$6="Media impresa",35%,$B$6="Piccola impresa",45%)</f>
        <v>0.35</v>
      </c>
      <c r="AB19" s="78">
        <f t="shared" si="8"/>
        <v>0</v>
      </c>
      <c r="AC19" s="72">
        <f>+Z19+AB19</f>
        <v>0</v>
      </c>
    </row>
    <row r="20" spans="2:29" ht="15" thickBot="1" x14ac:dyDescent="0.35">
      <c r="B20" s="169"/>
      <c r="C20" s="120" t="s">
        <v>7</v>
      </c>
      <c r="D20" s="124">
        <v>43</v>
      </c>
      <c r="E20" s="131"/>
      <c r="F20" s="130"/>
      <c r="G20" s="114">
        <f t="shared" ref="G20:G21" si="43">F20*D20*E20</f>
        <v>0</v>
      </c>
      <c r="H20" s="102" t="s">
        <v>43</v>
      </c>
      <c r="I20" s="99"/>
      <c r="J20" s="130"/>
      <c r="K20" s="131"/>
      <c r="L20" s="99">
        <f t="shared" si="4"/>
        <v>0</v>
      </c>
      <c r="M20" s="22"/>
      <c r="N20" s="26"/>
      <c r="O20" s="45">
        <f t="shared" si="35"/>
        <v>0</v>
      </c>
      <c r="P20" s="35"/>
      <c r="Q20" s="50"/>
      <c r="R20" s="35"/>
      <c r="S20" s="50"/>
      <c r="T20" s="88">
        <f t="shared" si="40"/>
        <v>0</v>
      </c>
      <c r="U20" s="89">
        <f t="shared" si="41"/>
        <v>0</v>
      </c>
      <c r="V20" s="58">
        <f t="shared" si="42"/>
        <v>0</v>
      </c>
      <c r="W20" s="58">
        <f t="shared" si="42"/>
        <v>0</v>
      </c>
      <c r="X20" s="64">
        <f t="shared" ref="X20:X21" si="44">+V20+W20</f>
        <v>0</v>
      </c>
      <c r="Y20" s="70" cm="1">
        <f t="array" ref="Y20">_xlfn.IFS($B$6="Grande impresa",50%,$B$6="Media impresa",60%,$B$6="Piccola impresa",70%)</f>
        <v>0.6</v>
      </c>
      <c r="Z20" s="75">
        <f t="shared" si="2"/>
        <v>0</v>
      </c>
      <c r="AA20" s="70" cm="1">
        <f t="array" ref="AA20">_xlfn.IFS($B$6="Grande impresa",25%,$B$6="Media impresa",35%,$B$6="Piccola impresa",45%)</f>
        <v>0.35</v>
      </c>
      <c r="AB20" s="75">
        <f t="shared" si="8"/>
        <v>0</v>
      </c>
      <c r="AC20" s="72">
        <f t="shared" ref="AC20:AC21" si="45">+Z20+AB20</f>
        <v>0</v>
      </c>
    </row>
    <row r="21" spans="2:29" ht="15" thickBot="1" x14ac:dyDescent="0.35">
      <c r="B21" s="170"/>
      <c r="C21" s="121" t="s">
        <v>8</v>
      </c>
      <c r="D21" s="125">
        <v>75</v>
      </c>
      <c r="E21" s="131"/>
      <c r="F21" s="130"/>
      <c r="G21" s="114">
        <f t="shared" si="43"/>
        <v>0</v>
      </c>
      <c r="H21" s="102" t="s">
        <v>43</v>
      </c>
      <c r="I21" s="99"/>
      <c r="J21" s="139"/>
      <c r="K21" s="131"/>
      <c r="L21" s="99">
        <f t="shared" si="4"/>
        <v>0</v>
      </c>
      <c r="M21" s="22"/>
      <c r="N21" s="26"/>
      <c r="O21" s="45">
        <f t="shared" si="35"/>
        <v>0</v>
      </c>
      <c r="P21" s="36"/>
      <c r="Q21" s="52"/>
      <c r="R21" s="36"/>
      <c r="S21" s="52"/>
      <c r="T21" s="90">
        <f t="shared" si="40"/>
        <v>0</v>
      </c>
      <c r="U21" s="91">
        <f t="shared" si="41"/>
        <v>0</v>
      </c>
      <c r="V21" s="58">
        <f t="shared" si="42"/>
        <v>0</v>
      </c>
      <c r="W21" s="58">
        <f t="shared" si="42"/>
        <v>0</v>
      </c>
      <c r="X21" s="64">
        <f t="shared" si="44"/>
        <v>0</v>
      </c>
      <c r="Y21" s="80" cm="1">
        <f t="array" ref="Y21">_xlfn.IFS($B$6="Grande impresa",50%,$B$6="Media impresa",60%,$B$6="Piccola impresa",70%)</f>
        <v>0.6</v>
      </c>
      <c r="Z21" s="76">
        <f t="shared" si="2"/>
        <v>0</v>
      </c>
      <c r="AA21" s="80" cm="1">
        <f t="array" ref="AA21">_xlfn.IFS($B$6="Grande impresa",25%,$B$6="Media impresa",35%,$B$6="Piccola impresa",45%)</f>
        <v>0.35</v>
      </c>
      <c r="AB21" s="76">
        <f t="shared" si="8"/>
        <v>0</v>
      </c>
      <c r="AC21" s="72">
        <f t="shared" si="45"/>
        <v>0</v>
      </c>
    </row>
    <row r="22" spans="2:29" s="16" customFormat="1" ht="15" thickBot="1" x14ac:dyDescent="0.35">
      <c r="B22" s="13"/>
      <c r="C22" s="14"/>
      <c r="D22" s="176" t="s">
        <v>15</v>
      </c>
      <c r="E22" s="177"/>
      <c r="F22" s="177"/>
      <c r="G22" s="177"/>
      <c r="H22" s="177"/>
      <c r="I22" s="177"/>
      <c r="J22" s="177"/>
      <c r="K22" s="177"/>
      <c r="L22" s="178"/>
      <c r="M22" s="40">
        <f t="shared" ref="M22" si="46">SUM(M19:M21)</f>
        <v>0</v>
      </c>
      <c r="N22" s="41">
        <f>SUM(N19:N21)</f>
        <v>0</v>
      </c>
      <c r="O22" s="43">
        <f t="shared" si="35"/>
        <v>0</v>
      </c>
      <c r="P22" s="39">
        <f t="shared" ref="P22" si="47">SUM(P19:P21)</f>
        <v>0</v>
      </c>
      <c r="Q22" s="38">
        <f>SUM(Q19:Q21)</f>
        <v>0</v>
      </c>
      <c r="R22" s="39">
        <f t="shared" ref="R22" si="48">SUM(R19:R21)</f>
        <v>0</v>
      </c>
      <c r="S22" s="38">
        <f>SUM(S19:S21)</f>
        <v>0</v>
      </c>
      <c r="T22" s="94">
        <f>SUM(T19:T21)</f>
        <v>0</v>
      </c>
      <c r="U22" s="95">
        <f>SUM(U19:U21)</f>
        <v>0</v>
      </c>
      <c r="V22" s="39">
        <f t="shared" ref="V22" si="49">SUM(V19:V21)</f>
        <v>0</v>
      </c>
      <c r="W22" s="38">
        <f>SUM(W19:W21)</f>
        <v>0</v>
      </c>
      <c r="X22" s="65">
        <f>SUM(V22:W22)</f>
        <v>0</v>
      </c>
      <c r="Y22" s="81" cm="1">
        <f t="array" ref="Y22">_xlfn.IFS($B$6="Grande impresa",50%,$B$6="Media impresa",60%,$B$6="Piccola impresa",70%)</f>
        <v>0.6</v>
      </c>
      <c r="Z22" s="77">
        <f t="shared" si="2"/>
        <v>0</v>
      </c>
      <c r="AA22" s="81" cm="1">
        <f t="array" ref="AA22">_xlfn.IFS($B$6="Grande impresa",25%,$B$6="Media impresa",35%,$B$6="Piccola impresa",45%)</f>
        <v>0.35</v>
      </c>
      <c r="AB22" s="77">
        <f t="shared" si="8"/>
        <v>0</v>
      </c>
      <c r="AC22" s="73">
        <f>SUM(AC19:AC21)</f>
        <v>0</v>
      </c>
    </row>
    <row r="23" spans="2:29" ht="15" thickBot="1" x14ac:dyDescent="0.35">
      <c r="B23" s="168" t="s">
        <v>16</v>
      </c>
      <c r="C23" s="122" t="s">
        <v>6</v>
      </c>
      <c r="D23" s="99">
        <v>27</v>
      </c>
      <c r="E23" s="131"/>
      <c r="F23" s="130"/>
      <c r="G23" s="114">
        <f>F23*D23*E23</f>
        <v>0</v>
      </c>
      <c r="H23" s="102" t="s">
        <v>43</v>
      </c>
      <c r="I23" s="99"/>
      <c r="J23" s="130"/>
      <c r="K23" s="131"/>
      <c r="L23" s="99">
        <f t="shared" si="4"/>
        <v>0</v>
      </c>
      <c r="M23" s="22"/>
      <c r="N23" s="26"/>
      <c r="O23" s="46">
        <f t="shared" si="35"/>
        <v>0</v>
      </c>
      <c r="P23" s="35"/>
      <c r="Q23" s="50"/>
      <c r="R23" s="35"/>
      <c r="S23" s="50"/>
      <c r="T23" s="88">
        <f t="shared" ref="T23:T25" si="50">15%*M23</f>
        <v>0</v>
      </c>
      <c r="U23" s="89">
        <f t="shared" ref="U23" si="51">15%*N23</f>
        <v>0</v>
      </c>
      <c r="V23" s="58">
        <f t="shared" ref="V23:W25" si="52">+M23+P23+R23+T23</f>
        <v>0</v>
      </c>
      <c r="W23" s="58">
        <f t="shared" si="52"/>
        <v>0</v>
      </c>
      <c r="X23" s="64">
        <f>+V23+W23</f>
        <v>0</v>
      </c>
      <c r="Y23" s="82" cm="1">
        <f t="array" ref="Y23">_xlfn.IFS($B$6="Grande impresa",50%,$B$6="Media impresa",60%,$B$6="Piccola impresa",70%)</f>
        <v>0.6</v>
      </c>
      <c r="Z23" s="78">
        <f t="shared" si="2"/>
        <v>0</v>
      </c>
      <c r="AA23" s="82" cm="1">
        <f t="array" ref="AA23">_xlfn.IFS($B$6="Grande impresa",25%,$B$6="Media impresa",35%,$B$6="Piccola impresa",45%)</f>
        <v>0.35</v>
      </c>
      <c r="AB23" s="78">
        <f t="shared" si="8"/>
        <v>0</v>
      </c>
      <c r="AC23" s="72">
        <f>+Z23+AB23</f>
        <v>0</v>
      </c>
    </row>
    <row r="24" spans="2:29" ht="15" thickBot="1" x14ac:dyDescent="0.35">
      <c r="B24" s="169"/>
      <c r="C24" s="120" t="s">
        <v>7</v>
      </c>
      <c r="D24" s="124">
        <v>43</v>
      </c>
      <c r="E24" s="131"/>
      <c r="F24" s="130"/>
      <c r="G24" s="114">
        <f t="shared" ref="G24:G25" si="53">F24*D24*E24</f>
        <v>0</v>
      </c>
      <c r="H24" s="102" t="s">
        <v>43</v>
      </c>
      <c r="I24" s="99"/>
      <c r="J24" s="130"/>
      <c r="K24" s="131"/>
      <c r="L24" s="99">
        <f t="shared" si="4"/>
        <v>0</v>
      </c>
      <c r="M24" s="22"/>
      <c r="N24" s="26"/>
      <c r="O24" s="47">
        <f t="shared" si="35"/>
        <v>0</v>
      </c>
      <c r="P24" s="35"/>
      <c r="Q24" s="50"/>
      <c r="R24" s="35"/>
      <c r="S24" s="50"/>
      <c r="T24" s="88">
        <f t="shared" si="50"/>
        <v>0</v>
      </c>
      <c r="U24" s="89">
        <f>15%*N24</f>
        <v>0</v>
      </c>
      <c r="V24" s="58">
        <f t="shared" si="52"/>
        <v>0</v>
      </c>
      <c r="W24" s="58">
        <f t="shared" si="52"/>
        <v>0</v>
      </c>
      <c r="X24" s="64">
        <f t="shared" ref="X24:X25" si="54">+V24+W24</f>
        <v>0</v>
      </c>
      <c r="Y24" s="70" cm="1">
        <f t="array" ref="Y24">_xlfn.IFS($B$6="Grande impresa",50%,$B$6="Media impresa",60%,$B$6="Piccola impresa",70%)</f>
        <v>0.6</v>
      </c>
      <c r="Z24" s="75">
        <f t="shared" si="2"/>
        <v>0</v>
      </c>
      <c r="AA24" s="70" cm="1">
        <f t="array" ref="AA24">_xlfn.IFS($B$6="Grande impresa",25%,$B$6="Media impresa",35%,$B$6="Piccola impresa",45%)</f>
        <v>0.35</v>
      </c>
      <c r="AB24" s="75">
        <f t="shared" si="8"/>
        <v>0</v>
      </c>
      <c r="AC24" s="72">
        <f t="shared" ref="AC24:AC25" si="55">+Z24+AB24</f>
        <v>0</v>
      </c>
    </row>
    <row r="25" spans="2:29" ht="15" thickBot="1" x14ac:dyDescent="0.35">
      <c r="B25" s="170"/>
      <c r="C25" s="121" t="s">
        <v>8</v>
      </c>
      <c r="D25" s="126">
        <v>75</v>
      </c>
      <c r="E25" s="131"/>
      <c r="F25" s="130"/>
      <c r="G25" s="127">
        <f t="shared" si="53"/>
        <v>0</v>
      </c>
      <c r="H25" s="128" t="s">
        <v>43</v>
      </c>
      <c r="I25" s="119"/>
      <c r="J25" s="139"/>
      <c r="K25" s="131"/>
      <c r="L25" s="119">
        <f t="shared" si="4"/>
        <v>0</v>
      </c>
      <c r="M25" s="22"/>
      <c r="N25" s="26"/>
      <c r="O25" s="48">
        <f t="shared" si="35"/>
        <v>0</v>
      </c>
      <c r="P25" s="36"/>
      <c r="Q25" s="52"/>
      <c r="R25" s="36"/>
      <c r="S25" s="52"/>
      <c r="T25" s="90">
        <f t="shared" si="50"/>
        <v>0</v>
      </c>
      <c r="U25" s="91">
        <f>15%*N25</f>
        <v>0</v>
      </c>
      <c r="V25" s="58">
        <f t="shared" si="52"/>
        <v>0</v>
      </c>
      <c r="W25" s="58">
        <f t="shared" si="52"/>
        <v>0</v>
      </c>
      <c r="X25" s="64">
        <f t="shared" si="54"/>
        <v>0</v>
      </c>
      <c r="Y25" s="80" cm="1">
        <f t="array" ref="Y25">_xlfn.IFS($B$6="Grande impresa",50%,$B$6="Media impresa",60%,$B$6="Piccola impresa",70%)</f>
        <v>0.6</v>
      </c>
      <c r="Z25" s="76">
        <f t="shared" si="2"/>
        <v>0</v>
      </c>
      <c r="AA25" s="80" cm="1">
        <f t="array" ref="AA25">_xlfn.IFS($B$6="Grande impresa",25%,$B$6="Media impresa",35%,$B$6="Piccola impresa",45%)</f>
        <v>0.35</v>
      </c>
      <c r="AB25" s="76">
        <f t="shared" si="8"/>
        <v>0</v>
      </c>
      <c r="AC25" s="72">
        <f t="shared" si="55"/>
        <v>0</v>
      </c>
    </row>
    <row r="26" spans="2:29" s="16" customFormat="1" ht="15.6" customHeight="1" thickBot="1" x14ac:dyDescent="0.35">
      <c r="B26" s="13"/>
      <c r="C26" s="141"/>
      <c r="D26" s="179" t="s">
        <v>17</v>
      </c>
      <c r="E26" s="180"/>
      <c r="F26" s="180"/>
      <c r="G26" s="180"/>
      <c r="H26" s="180"/>
      <c r="I26" s="180"/>
      <c r="J26" s="180"/>
      <c r="K26" s="180"/>
      <c r="L26" s="180"/>
      <c r="M26" s="40">
        <f t="shared" ref="M26" si="56">SUM(M23:M25)</f>
        <v>0</v>
      </c>
      <c r="N26" s="41">
        <f>SUM(N23:N25)</f>
        <v>0</v>
      </c>
      <c r="O26" s="43">
        <f t="shared" si="35"/>
        <v>0</v>
      </c>
      <c r="P26" s="39">
        <f t="shared" ref="P26" si="57">SUM(P23:P25)</f>
        <v>0</v>
      </c>
      <c r="Q26" s="38">
        <f>SUM(Q23:Q25)</f>
        <v>0</v>
      </c>
      <c r="R26" s="39">
        <f t="shared" ref="R26" si="58">SUM(R23:R25)</f>
        <v>0</v>
      </c>
      <c r="S26" s="38">
        <f>SUM(S23:S25)</f>
        <v>0</v>
      </c>
      <c r="T26" s="39">
        <f>SUM(T23:T25)</f>
        <v>0</v>
      </c>
      <c r="U26" s="38">
        <f>SUM(U23:U25)</f>
        <v>0</v>
      </c>
      <c r="V26" s="39">
        <f t="shared" ref="V26" si="59">SUM(V23:V25)</f>
        <v>0</v>
      </c>
      <c r="W26" s="38">
        <f>SUM(W23:W25)</f>
        <v>0</v>
      </c>
      <c r="X26" s="65">
        <f>SUM(V26:W26)</f>
        <v>0</v>
      </c>
      <c r="Y26" s="81" cm="1">
        <f t="array" ref="Y26">_xlfn.IFS($B$6="Grande impresa",50%,$B$6="Media impresa",60%,$B$6="Piccola impresa",70%)</f>
        <v>0.6</v>
      </c>
      <c r="Z26" s="77">
        <f t="shared" si="2"/>
        <v>0</v>
      </c>
      <c r="AA26" s="81" cm="1">
        <f t="array" ref="AA26">_xlfn.IFS($B$6="Grande impresa",25%,$B$6="Media impresa",35%,$B$6="Piccola impresa",45%)</f>
        <v>0.35</v>
      </c>
      <c r="AB26" s="77">
        <f t="shared" si="8"/>
        <v>0</v>
      </c>
      <c r="AC26" s="143">
        <f>SUM(AC23:AC25)</f>
        <v>0</v>
      </c>
    </row>
    <row r="27" spans="2:29" ht="12.6" customHeight="1" thickBot="1" x14ac:dyDescent="0.35">
      <c r="F27" s="1"/>
      <c r="M27" s="9"/>
      <c r="N27" s="9"/>
      <c r="O27" s="21"/>
      <c r="Q27" s="20"/>
      <c r="R27" s="20"/>
      <c r="S27" s="20"/>
      <c r="U27" s="12"/>
      <c r="X27" s="20"/>
      <c r="AC27" s="144"/>
    </row>
    <row r="28" spans="2:29" ht="16.2" thickBot="1" x14ac:dyDescent="0.35">
      <c r="B28" s="181" t="s">
        <v>18</v>
      </c>
      <c r="C28" s="181"/>
      <c r="D28" s="181"/>
      <c r="E28" s="181"/>
      <c r="F28" s="181"/>
      <c r="G28" s="181"/>
      <c r="H28" s="181"/>
      <c r="I28" s="181"/>
      <c r="J28" s="181"/>
      <c r="K28" s="181"/>
      <c r="L28" s="181"/>
      <c r="M28" s="140">
        <f>M10+M14+M18+M22+M26</f>
        <v>0</v>
      </c>
      <c r="N28" s="59">
        <f t="shared" ref="N28:U29" si="60">N10+N14+N18+N22+N26</f>
        <v>0</v>
      </c>
      <c r="O28" s="59">
        <f t="shared" si="60"/>
        <v>0</v>
      </c>
      <c r="P28" s="59">
        <f t="shared" si="60"/>
        <v>0</v>
      </c>
      <c r="Q28" s="59">
        <f t="shared" si="60"/>
        <v>0</v>
      </c>
      <c r="R28" s="59">
        <f>R10+R14+R18+R22+R26</f>
        <v>0</v>
      </c>
      <c r="S28" s="59">
        <f t="shared" si="60"/>
        <v>0</v>
      </c>
      <c r="T28" s="59">
        <f t="shared" si="60"/>
        <v>0</v>
      </c>
      <c r="U28" s="59">
        <f t="shared" si="60"/>
        <v>0</v>
      </c>
      <c r="V28" s="59">
        <f t="shared" ref="V28:X29" si="61">V10+V14+V18+V22+V26</f>
        <v>0</v>
      </c>
      <c r="W28" s="59">
        <f t="shared" si="61"/>
        <v>0</v>
      </c>
      <c r="X28" s="59">
        <f t="shared" si="61"/>
        <v>0</v>
      </c>
    </row>
    <row r="29" spans="2:29" ht="16.2" thickBot="1" x14ac:dyDescent="0.35">
      <c r="B29" s="181" t="s">
        <v>48</v>
      </c>
      <c r="C29" s="181"/>
      <c r="D29" s="181"/>
      <c r="E29" s="181"/>
      <c r="F29" s="181"/>
      <c r="G29" s="181"/>
      <c r="H29" s="181"/>
      <c r="I29" s="181"/>
      <c r="J29" s="181"/>
      <c r="K29" s="181"/>
      <c r="L29" s="181"/>
      <c r="M29" s="140">
        <f>M11+M15+M19+M23+M27</f>
        <v>0</v>
      </c>
      <c r="N29" s="59">
        <f t="shared" si="60"/>
        <v>0</v>
      </c>
      <c r="O29" s="59">
        <f t="shared" si="60"/>
        <v>0</v>
      </c>
      <c r="P29" s="59">
        <f t="shared" si="60"/>
        <v>0</v>
      </c>
      <c r="Q29" s="59">
        <f t="shared" si="60"/>
        <v>0</v>
      </c>
      <c r="R29" s="59">
        <f>R11+R15+R19+R23+R27</f>
        <v>0</v>
      </c>
      <c r="S29" s="59">
        <f t="shared" si="60"/>
        <v>0</v>
      </c>
      <c r="T29" s="142">
        <f t="shared" si="60"/>
        <v>0</v>
      </c>
      <c r="U29" s="142">
        <f t="shared" si="60"/>
        <v>0</v>
      </c>
      <c r="V29" s="59">
        <f t="shared" si="61"/>
        <v>0</v>
      </c>
      <c r="W29" s="59">
        <f t="shared" si="61"/>
        <v>0</v>
      </c>
      <c r="X29" s="59">
        <f t="shared" si="61"/>
        <v>0</v>
      </c>
    </row>
    <row r="30" spans="2:29" x14ac:dyDescent="0.3">
      <c r="F30" s="1"/>
      <c r="O30" s="19"/>
    </row>
    <row r="31" spans="2:29" x14ac:dyDescent="0.3">
      <c r="F31" s="1"/>
      <c r="O31" s="19"/>
    </row>
    <row r="32" spans="2:29" x14ac:dyDescent="0.3">
      <c r="F32" s="1"/>
      <c r="O32" s="19"/>
    </row>
    <row r="33" spans="6:15" x14ac:dyDescent="0.3">
      <c r="F33" s="1"/>
      <c r="O33" s="19"/>
    </row>
    <row r="34" spans="6:15" x14ac:dyDescent="0.3">
      <c r="F34" s="1"/>
      <c r="O34" s="19"/>
    </row>
    <row r="35" spans="6:15" x14ac:dyDescent="0.3">
      <c r="F35" s="1"/>
      <c r="O35" s="19"/>
    </row>
    <row r="36" spans="6:15" x14ac:dyDescent="0.3">
      <c r="F36" s="1"/>
      <c r="O36" s="19"/>
    </row>
    <row r="37" spans="6:15" x14ac:dyDescent="0.3">
      <c r="F37" s="1"/>
      <c r="O37" s="19"/>
    </row>
    <row r="38" spans="6:15" x14ac:dyDescent="0.3">
      <c r="F38" s="1"/>
      <c r="O38" s="19"/>
    </row>
    <row r="39" spans="6:15" x14ac:dyDescent="0.3">
      <c r="F39" s="1"/>
      <c r="O39" s="19"/>
    </row>
    <row r="40" spans="6:15" x14ac:dyDescent="0.3">
      <c r="F40" s="1"/>
      <c r="O40" s="19"/>
    </row>
    <row r="41" spans="6:15" x14ac:dyDescent="0.3">
      <c r="F41" s="1"/>
    </row>
    <row r="42" spans="6:15" x14ac:dyDescent="0.3">
      <c r="F42" s="1"/>
    </row>
    <row r="43" spans="6:15" x14ac:dyDescent="0.3">
      <c r="F43" s="1"/>
    </row>
    <row r="44" spans="6:15" x14ac:dyDescent="0.3">
      <c r="F44" s="1"/>
    </row>
    <row r="45" spans="6:15" x14ac:dyDescent="0.3">
      <c r="F45" s="1"/>
    </row>
    <row r="46" spans="6:15" x14ac:dyDescent="0.3">
      <c r="F46" s="1"/>
    </row>
    <row r="47" spans="6:15" x14ac:dyDescent="0.3">
      <c r="F47" s="1"/>
    </row>
    <row r="48" spans="6:15" x14ac:dyDescent="0.3">
      <c r="F48" s="1"/>
    </row>
    <row r="49" spans="6:6" x14ac:dyDescent="0.3">
      <c r="F49" s="1"/>
    </row>
    <row r="50" spans="6:6" x14ac:dyDescent="0.3">
      <c r="F50" s="1"/>
    </row>
    <row r="51" spans="6:6" x14ac:dyDescent="0.3">
      <c r="F51" s="1"/>
    </row>
    <row r="52" spans="6:6" x14ac:dyDescent="0.3">
      <c r="F52" s="1"/>
    </row>
    <row r="53" spans="6:6" x14ac:dyDescent="0.3">
      <c r="F53" s="1"/>
    </row>
    <row r="54" spans="6:6" x14ac:dyDescent="0.3">
      <c r="F54" s="1"/>
    </row>
    <row r="55" spans="6:6" x14ac:dyDescent="0.3">
      <c r="F55" s="1"/>
    </row>
    <row r="56" spans="6:6" x14ac:dyDescent="0.3">
      <c r="F56" s="1"/>
    </row>
    <row r="57" spans="6:6" x14ac:dyDescent="0.3">
      <c r="F57" s="1"/>
    </row>
    <row r="58" spans="6:6" x14ac:dyDescent="0.3">
      <c r="F58" s="1"/>
    </row>
    <row r="59" spans="6:6" x14ac:dyDescent="0.3">
      <c r="F59" s="1"/>
    </row>
    <row r="60" spans="6:6" x14ac:dyDescent="0.3">
      <c r="F60" s="1"/>
    </row>
    <row r="61" spans="6:6" x14ac:dyDescent="0.3">
      <c r="F61" s="1"/>
    </row>
    <row r="62" spans="6:6" x14ac:dyDescent="0.3">
      <c r="F62" s="1"/>
    </row>
    <row r="63" spans="6:6" x14ac:dyDescent="0.3">
      <c r="F63" s="1"/>
    </row>
    <row r="64" spans="6:6" x14ac:dyDescent="0.3">
      <c r="F64" s="1"/>
    </row>
    <row r="65" spans="6:6" x14ac:dyDescent="0.3">
      <c r="F65" s="1"/>
    </row>
    <row r="66" spans="6:6" x14ac:dyDescent="0.3">
      <c r="F66" s="1"/>
    </row>
    <row r="67" spans="6:6" x14ac:dyDescent="0.3">
      <c r="F67" s="1"/>
    </row>
    <row r="68" spans="6:6" x14ac:dyDescent="0.3">
      <c r="F68" s="1"/>
    </row>
    <row r="69" spans="6:6" x14ac:dyDescent="0.3">
      <c r="F69" s="1"/>
    </row>
    <row r="70" spans="6:6" x14ac:dyDescent="0.3">
      <c r="F70" s="1"/>
    </row>
    <row r="71" spans="6:6" x14ac:dyDescent="0.3">
      <c r="F71" s="1"/>
    </row>
    <row r="72" spans="6:6" x14ac:dyDescent="0.3">
      <c r="F72" s="1"/>
    </row>
    <row r="73" spans="6:6" x14ac:dyDescent="0.3">
      <c r="F73" s="1"/>
    </row>
    <row r="74" spans="6:6" x14ac:dyDescent="0.3">
      <c r="F74" s="1"/>
    </row>
    <row r="75" spans="6:6" x14ac:dyDescent="0.3">
      <c r="F75" s="1"/>
    </row>
    <row r="76" spans="6:6" x14ac:dyDescent="0.3">
      <c r="F76" s="1"/>
    </row>
    <row r="77" spans="6:6" x14ac:dyDescent="0.3">
      <c r="F77" s="1"/>
    </row>
    <row r="78" spans="6:6" x14ac:dyDescent="0.3">
      <c r="F78" s="1"/>
    </row>
    <row r="79" spans="6:6" x14ac:dyDescent="0.3">
      <c r="F79" s="1"/>
    </row>
    <row r="80" spans="6:6" x14ac:dyDescent="0.3">
      <c r="F80" s="1"/>
    </row>
    <row r="81" spans="6:6" x14ac:dyDescent="0.3">
      <c r="F81" s="1"/>
    </row>
    <row r="82" spans="6:6" x14ac:dyDescent="0.3">
      <c r="F82" s="1"/>
    </row>
    <row r="83" spans="6:6" x14ac:dyDescent="0.3">
      <c r="F83" s="1"/>
    </row>
    <row r="84" spans="6:6" x14ac:dyDescent="0.3">
      <c r="F84" s="1"/>
    </row>
    <row r="85" spans="6:6" x14ac:dyDescent="0.3">
      <c r="F85" s="1"/>
    </row>
    <row r="86" spans="6:6" x14ac:dyDescent="0.3">
      <c r="F86" s="1"/>
    </row>
    <row r="87" spans="6:6" x14ac:dyDescent="0.3">
      <c r="F87" s="1"/>
    </row>
    <row r="88" spans="6:6" x14ac:dyDescent="0.3">
      <c r="F88" s="1"/>
    </row>
    <row r="89" spans="6:6" x14ac:dyDescent="0.3">
      <c r="F89" s="1"/>
    </row>
    <row r="90" spans="6:6" x14ac:dyDescent="0.3">
      <c r="F90" s="1"/>
    </row>
    <row r="91" spans="6:6" x14ac:dyDescent="0.3">
      <c r="F91" s="1"/>
    </row>
    <row r="92" spans="6:6" x14ac:dyDescent="0.3">
      <c r="F92" s="1"/>
    </row>
    <row r="93" spans="6:6" x14ac:dyDescent="0.3">
      <c r="F93" s="1"/>
    </row>
    <row r="94" spans="6:6" x14ac:dyDescent="0.3">
      <c r="F94" s="1"/>
    </row>
    <row r="95" spans="6:6" x14ac:dyDescent="0.3">
      <c r="F95" s="1"/>
    </row>
    <row r="96" spans="6:6" x14ac:dyDescent="0.3">
      <c r="F96" s="1"/>
    </row>
    <row r="97" spans="6:6" x14ac:dyDescent="0.3">
      <c r="F97" s="1"/>
    </row>
    <row r="98" spans="6:6" x14ac:dyDescent="0.3">
      <c r="F98" s="1"/>
    </row>
    <row r="99" spans="6:6" x14ac:dyDescent="0.3">
      <c r="F99" s="1"/>
    </row>
    <row r="100" spans="6:6" x14ac:dyDescent="0.3">
      <c r="F100" s="1"/>
    </row>
    <row r="101" spans="6:6" x14ac:dyDescent="0.3">
      <c r="F101" s="1"/>
    </row>
    <row r="102" spans="6:6" x14ac:dyDescent="0.3">
      <c r="F102" s="1"/>
    </row>
    <row r="103" spans="6:6" x14ac:dyDescent="0.3">
      <c r="F103" s="1"/>
    </row>
    <row r="104" spans="6:6" x14ac:dyDescent="0.3">
      <c r="F104" s="1"/>
    </row>
    <row r="105" spans="6:6" x14ac:dyDescent="0.3">
      <c r="F105" s="1"/>
    </row>
    <row r="106" spans="6:6" x14ac:dyDescent="0.3">
      <c r="F106" s="1"/>
    </row>
    <row r="107" spans="6:6" x14ac:dyDescent="0.3">
      <c r="F107" s="1"/>
    </row>
    <row r="108" spans="6:6" x14ac:dyDescent="0.3">
      <c r="F108" s="1"/>
    </row>
    <row r="109" spans="6:6" x14ac:dyDescent="0.3">
      <c r="F109" s="1"/>
    </row>
    <row r="110" spans="6:6" x14ac:dyDescent="0.3">
      <c r="F110" s="1"/>
    </row>
    <row r="111" spans="6:6" x14ac:dyDescent="0.3">
      <c r="F111" s="1"/>
    </row>
    <row r="112" spans="6:6" x14ac:dyDescent="0.3">
      <c r="F112" s="1"/>
    </row>
    <row r="113" spans="6:6" x14ac:dyDescent="0.3">
      <c r="F113" s="1"/>
    </row>
    <row r="114" spans="6:6" x14ac:dyDescent="0.3">
      <c r="F114" s="1"/>
    </row>
    <row r="115" spans="6:6" x14ac:dyDescent="0.3">
      <c r="F115" s="1"/>
    </row>
    <row r="116" spans="6:6" x14ac:dyDescent="0.3">
      <c r="F116" s="1"/>
    </row>
    <row r="117" spans="6:6" x14ac:dyDescent="0.3">
      <c r="F117" s="1"/>
    </row>
    <row r="118" spans="6:6" x14ac:dyDescent="0.3">
      <c r="F118" s="1"/>
    </row>
    <row r="119" spans="6:6" x14ac:dyDescent="0.3">
      <c r="F119" s="1"/>
    </row>
    <row r="120" spans="6:6" x14ac:dyDescent="0.3">
      <c r="F120" s="1"/>
    </row>
    <row r="121" spans="6:6" x14ac:dyDescent="0.3">
      <c r="F121" s="1"/>
    </row>
    <row r="122" spans="6:6" x14ac:dyDescent="0.3">
      <c r="F122" s="1"/>
    </row>
    <row r="123" spans="6:6" x14ac:dyDescent="0.3">
      <c r="F123" s="1"/>
    </row>
    <row r="124" spans="6:6" x14ac:dyDescent="0.3">
      <c r="F124" s="1"/>
    </row>
    <row r="125" spans="6:6" x14ac:dyDescent="0.3">
      <c r="F125" s="1"/>
    </row>
    <row r="126" spans="6:6" x14ac:dyDescent="0.3">
      <c r="F126" s="1"/>
    </row>
    <row r="127" spans="6:6" x14ac:dyDescent="0.3">
      <c r="F127" s="1"/>
    </row>
    <row r="128" spans="6:6" x14ac:dyDescent="0.3">
      <c r="F128" s="1"/>
    </row>
    <row r="129" spans="6:6" x14ac:dyDescent="0.3">
      <c r="F129" s="1"/>
    </row>
    <row r="130" spans="6:6" x14ac:dyDescent="0.3">
      <c r="F130" s="1"/>
    </row>
    <row r="131" spans="6:6" x14ac:dyDescent="0.3">
      <c r="F131" s="1"/>
    </row>
    <row r="132" spans="6:6" x14ac:dyDescent="0.3">
      <c r="F132" s="1"/>
    </row>
    <row r="133" spans="6:6" x14ac:dyDescent="0.3">
      <c r="F133" s="1"/>
    </row>
    <row r="134" spans="6:6" x14ac:dyDescent="0.3">
      <c r="F134" s="1"/>
    </row>
    <row r="135" spans="6:6" x14ac:dyDescent="0.3">
      <c r="F135" s="1"/>
    </row>
    <row r="136" spans="6:6" x14ac:dyDescent="0.3">
      <c r="F136" s="1"/>
    </row>
    <row r="137" spans="6:6" x14ac:dyDescent="0.3">
      <c r="F137" s="1"/>
    </row>
    <row r="138" spans="6:6" x14ac:dyDescent="0.3">
      <c r="F138" s="1"/>
    </row>
    <row r="139" spans="6:6" x14ac:dyDescent="0.3">
      <c r="F139" s="1"/>
    </row>
    <row r="140" spans="6:6" x14ac:dyDescent="0.3">
      <c r="F140" s="1"/>
    </row>
    <row r="141" spans="6:6" x14ac:dyDescent="0.3">
      <c r="F141" s="1"/>
    </row>
    <row r="142" spans="6:6" x14ac:dyDescent="0.3">
      <c r="F142" s="1"/>
    </row>
    <row r="143" spans="6:6" x14ac:dyDescent="0.3">
      <c r="F143" s="1"/>
    </row>
    <row r="144" spans="6:6" x14ac:dyDescent="0.3">
      <c r="F144" s="1"/>
    </row>
    <row r="145" spans="6:6" x14ac:dyDescent="0.3">
      <c r="F145" s="1"/>
    </row>
    <row r="146" spans="6:6" x14ac:dyDescent="0.3">
      <c r="F146" s="1"/>
    </row>
    <row r="147" spans="6:6" x14ac:dyDescent="0.3">
      <c r="F147" s="1"/>
    </row>
    <row r="148" spans="6:6" x14ac:dyDescent="0.3">
      <c r="F148" s="1"/>
    </row>
    <row r="149" spans="6:6" x14ac:dyDescent="0.3">
      <c r="F149" s="1"/>
    </row>
    <row r="150" spans="6:6" x14ac:dyDescent="0.3">
      <c r="F150" s="1"/>
    </row>
    <row r="151" spans="6:6" x14ac:dyDescent="0.3">
      <c r="F151" s="1"/>
    </row>
    <row r="152" spans="6:6" x14ac:dyDescent="0.3">
      <c r="F152" s="1"/>
    </row>
    <row r="153" spans="6:6" x14ac:dyDescent="0.3">
      <c r="F153" s="1"/>
    </row>
    <row r="154" spans="6:6" x14ac:dyDescent="0.3">
      <c r="F154" s="1"/>
    </row>
    <row r="155" spans="6:6" x14ac:dyDescent="0.3">
      <c r="F155" s="1"/>
    </row>
    <row r="156" spans="6:6" x14ac:dyDescent="0.3">
      <c r="F156" s="1"/>
    </row>
    <row r="157" spans="6:6" x14ac:dyDescent="0.3">
      <c r="F157" s="1"/>
    </row>
    <row r="158" spans="6:6" x14ac:dyDescent="0.3">
      <c r="F158" s="1"/>
    </row>
    <row r="159" spans="6:6" x14ac:dyDescent="0.3">
      <c r="F159" s="1"/>
    </row>
    <row r="160" spans="6:6" x14ac:dyDescent="0.3">
      <c r="F160" s="1"/>
    </row>
    <row r="161" spans="6:6" x14ac:dyDescent="0.3">
      <c r="F161" s="1"/>
    </row>
    <row r="162" spans="6:6" x14ac:dyDescent="0.3">
      <c r="F162" s="1"/>
    </row>
    <row r="163" spans="6:6" x14ac:dyDescent="0.3">
      <c r="F163" s="1"/>
    </row>
    <row r="164" spans="6:6" x14ac:dyDescent="0.3">
      <c r="F164" s="1"/>
    </row>
    <row r="165" spans="6:6" x14ac:dyDescent="0.3">
      <c r="F165" s="1"/>
    </row>
    <row r="166" spans="6:6" x14ac:dyDescent="0.3">
      <c r="F166" s="1"/>
    </row>
    <row r="167" spans="6:6" x14ac:dyDescent="0.3">
      <c r="F167" s="1"/>
    </row>
    <row r="168" spans="6:6" x14ac:dyDescent="0.3">
      <c r="F168" s="1"/>
    </row>
    <row r="169" spans="6:6" x14ac:dyDescent="0.3">
      <c r="F169" s="1"/>
    </row>
    <row r="170" spans="6:6" x14ac:dyDescent="0.3">
      <c r="F170" s="1"/>
    </row>
    <row r="171" spans="6:6" x14ac:dyDescent="0.3">
      <c r="F171" s="1"/>
    </row>
    <row r="172" spans="6:6" x14ac:dyDescent="0.3">
      <c r="F172" s="1"/>
    </row>
    <row r="173" spans="6:6" x14ac:dyDescent="0.3">
      <c r="F173" s="1"/>
    </row>
    <row r="174" spans="6:6" x14ac:dyDescent="0.3">
      <c r="F174" s="1"/>
    </row>
    <row r="175" spans="6:6" x14ac:dyDescent="0.3">
      <c r="F175" s="1"/>
    </row>
    <row r="176" spans="6:6" x14ac:dyDescent="0.3">
      <c r="F176" s="1"/>
    </row>
    <row r="177" spans="6:6" x14ac:dyDescent="0.3">
      <c r="F177" s="1"/>
    </row>
    <row r="178" spans="6:6" x14ac:dyDescent="0.3">
      <c r="F178" s="1"/>
    </row>
    <row r="179" spans="6:6" x14ac:dyDescent="0.3">
      <c r="F179" s="1"/>
    </row>
    <row r="180" spans="6:6" x14ac:dyDescent="0.3">
      <c r="F180" s="1"/>
    </row>
    <row r="181" spans="6:6" x14ac:dyDescent="0.3">
      <c r="F181" s="1"/>
    </row>
    <row r="182" spans="6:6" x14ac:dyDescent="0.3">
      <c r="F182" s="1"/>
    </row>
    <row r="183" spans="6:6" x14ac:dyDescent="0.3">
      <c r="F183" s="1"/>
    </row>
    <row r="184" spans="6:6" x14ac:dyDescent="0.3">
      <c r="F184" s="1"/>
    </row>
    <row r="185" spans="6:6" x14ac:dyDescent="0.3">
      <c r="F185" s="1"/>
    </row>
    <row r="186" spans="6:6" x14ac:dyDescent="0.3">
      <c r="F186" s="1"/>
    </row>
    <row r="187" spans="6:6" x14ac:dyDescent="0.3">
      <c r="F187" s="1"/>
    </row>
    <row r="188" spans="6:6" x14ac:dyDescent="0.3">
      <c r="F188" s="1"/>
    </row>
    <row r="189" spans="6:6" x14ac:dyDescent="0.3">
      <c r="F189" s="1"/>
    </row>
    <row r="190" spans="6:6" x14ac:dyDescent="0.3">
      <c r="F190" s="1"/>
    </row>
    <row r="191" spans="6:6" x14ac:dyDescent="0.3">
      <c r="F191" s="1"/>
    </row>
    <row r="192" spans="6:6" x14ac:dyDescent="0.3">
      <c r="F192" s="1"/>
    </row>
    <row r="193" spans="6:6" x14ac:dyDescent="0.3">
      <c r="F193" s="1"/>
    </row>
    <row r="194" spans="6:6" x14ac:dyDescent="0.3">
      <c r="F194" s="1"/>
    </row>
    <row r="195" spans="6:6" x14ac:dyDescent="0.3">
      <c r="F195" s="1"/>
    </row>
    <row r="196" spans="6:6" x14ac:dyDescent="0.3">
      <c r="F196" s="1"/>
    </row>
    <row r="197" spans="6:6" x14ac:dyDescent="0.3">
      <c r="F197" s="1"/>
    </row>
    <row r="198" spans="6:6" x14ac:dyDescent="0.3">
      <c r="F198" s="1"/>
    </row>
    <row r="199" spans="6:6" x14ac:dyDescent="0.3">
      <c r="F199" s="1"/>
    </row>
    <row r="200" spans="6:6" x14ac:dyDescent="0.3">
      <c r="F200" s="1"/>
    </row>
    <row r="201" spans="6:6" x14ac:dyDescent="0.3">
      <c r="F201" s="1"/>
    </row>
    <row r="202" spans="6:6" x14ac:dyDescent="0.3">
      <c r="F202" s="1"/>
    </row>
    <row r="203" spans="6:6" x14ac:dyDescent="0.3">
      <c r="F203" s="1"/>
    </row>
    <row r="204" spans="6:6" x14ac:dyDescent="0.3">
      <c r="F204" s="1"/>
    </row>
    <row r="205" spans="6:6" x14ac:dyDescent="0.3">
      <c r="F205" s="1"/>
    </row>
    <row r="206" spans="6:6" x14ac:dyDescent="0.3">
      <c r="F206" s="1"/>
    </row>
    <row r="207" spans="6:6" x14ac:dyDescent="0.3">
      <c r="F207" s="1"/>
    </row>
    <row r="208" spans="6:6" x14ac:dyDescent="0.3">
      <c r="F208" s="1"/>
    </row>
    <row r="209" spans="6:6" x14ac:dyDescent="0.3">
      <c r="F209" s="1"/>
    </row>
    <row r="210" spans="6:6" x14ac:dyDescent="0.3">
      <c r="F210" s="1"/>
    </row>
    <row r="211" spans="6:6" x14ac:dyDescent="0.3">
      <c r="F211" s="1"/>
    </row>
    <row r="212" spans="6:6" x14ac:dyDescent="0.3">
      <c r="F212" s="1"/>
    </row>
    <row r="213" spans="6:6" x14ac:dyDescent="0.3">
      <c r="F213" s="1"/>
    </row>
    <row r="214" spans="6:6" x14ac:dyDescent="0.3">
      <c r="F214" s="1"/>
    </row>
    <row r="215" spans="6:6" x14ac:dyDescent="0.3">
      <c r="F215" s="1"/>
    </row>
    <row r="216" spans="6:6" x14ac:dyDescent="0.3">
      <c r="F216" s="1"/>
    </row>
    <row r="217" spans="6:6" x14ac:dyDescent="0.3">
      <c r="F217" s="1"/>
    </row>
    <row r="218" spans="6:6" x14ac:dyDescent="0.3">
      <c r="F218" s="1"/>
    </row>
    <row r="219" spans="6:6" x14ac:dyDescent="0.3">
      <c r="F219" s="1"/>
    </row>
    <row r="220" spans="6:6" x14ac:dyDescent="0.3">
      <c r="F220" s="1"/>
    </row>
    <row r="221" spans="6:6" x14ac:dyDescent="0.3">
      <c r="F221" s="1"/>
    </row>
    <row r="222" spans="6:6" x14ac:dyDescent="0.3">
      <c r="F222" s="1"/>
    </row>
    <row r="223" spans="6:6" x14ac:dyDescent="0.3">
      <c r="F223" s="1"/>
    </row>
    <row r="224" spans="6:6" x14ac:dyDescent="0.3">
      <c r="F224" s="1"/>
    </row>
    <row r="225" spans="6:6" x14ac:dyDescent="0.3">
      <c r="F225" s="1"/>
    </row>
    <row r="226" spans="6:6" x14ac:dyDescent="0.3">
      <c r="F226" s="1"/>
    </row>
    <row r="227" spans="6:6" x14ac:dyDescent="0.3">
      <c r="F227" s="1"/>
    </row>
    <row r="228" spans="6:6" x14ac:dyDescent="0.3">
      <c r="F228" s="1"/>
    </row>
    <row r="229" spans="6:6" x14ac:dyDescent="0.3">
      <c r="F229" s="1"/>
    </row>
    <row r="230" spans="6:6" x14ac:dyDescent="0.3">
      <c r="F230" s="1"/>
    </row>
    <row r="231" spans="6:6" x14ac:dyDescent="0.3">
      <c r="F231" s="1"/>
    </row>
    <row r="232" spans="6:6" x14ac:dyDescent="0.3">
      <c r="F232" s="1"/>
    </row>
    <row r="233" spans="6:6" x14ac:dyDescent="0.3">
      <c r="F233" s="1"/>
    </row>
    <row r="234" spans="6:6" x14ac:dyDescent="0.3">
      <c r="F234" s="1"/>
    </row>
    <row r="235" spans="6:6" x14ac:dyDescent="0.3">
      <c r="F235" s="1"/>
    </row>
    <row r="236" spans="6:6" x14ac:dyDescent="0.3">
      <c r="F236" s="1"/>
    </row>
    <row r="237" spans="6:6" x14ac:dyDescent="0.3">
      <c r="F237" s="1"/>
    </row>
    <row r="238" spans="6:6" x14ac:dyDescent="0.3">
      <c r="F238" s="1"/>
    </row>
    <row r="239" spans="6:6" x14ac:dyDescent="0.3">
      <c r="F239" s="1"/>
    </row>
    <row r="240" spans="6:6" x14ac:dyDescent="0.3">
      <c r="F240" s="1"/>
    </row>
    <row r="241" spans="6:6" x14ac:dyDescent="0.3">
      <c r="F241" s="1"/>
    </row>
    <row r="242" spans="6:6" x14ac:dyDescent="0.3">
      <c r="F242" s="1"/>
    </row>
    <row r="243" spans="6:6" x14ac:dyDescent="0.3">
      <c r="F243" s="1"/>
    </row>
    <row r="244" spans="6:6" x14ac:dyDescent="0.3">
      <c r="F244" s="1"/>
    </row>
    <row r="245" spans="6:6" x14ac:dyDescent="0.3">
      <c r="F245" s="1"/>
    </row>
    <row r="246" spans="6:6" x14ac:dyDescent="0.3">
      <c r="F246" s="1"/>
    </row>
    <row r="247" spans="6:6" x14ac:dyDescent="0.3">
      <c r="F247" s="1"/>
    </row>
    <row r="248" spans="6:6" x14ac:dyDescent="0.3">
      <c r="F248" s="1"/>
    </row>
    <row r="249" spans="6:6" x14ac:dyDescent="0.3">
      <c r="F249" s="1"/>
    </row>
    <row r="250" spans="6:6" x14ac:dyDescent="0.3">
      <c r="F250" s="1"/>
    </row>
    <row r="251" spans="6:6" x14ac:dyDescent="0.3">
      <c r="F251" s="1"/>
    </row>
    <row r="252" spans="6:6" x14ac:dyDescent="0.3">
      <c r="F252" s="1"/>
    </row>
    <row r="253" spans="6:6" x14ac:dyDescent="0.3">
      <c r="F253" s="1"/>
    </row>
    <row r="254" spans="6:6" x14ac:dyDescent="0.3">
      <c r="F254" s="1"/>
    </row>
    <row r="255" spans="6:6" x14ac:dyDescent="0.3">
      <c r="F255" s="1"/>
    </row>
    <row r="256" spans="6:6" x14ac:dyDescent="0.3">
      <c r="F256" s="1"/>
    </row>
    <row r="257" spans="6:6" x14ac:dyDescent="0.3">
      <c r="F257" s="1"/>
    </row>
    <row r="258" spans="6:6" x14ac:dyDescent="0.3">
      <c r="F258" s="1"/>
    </row>
    <row r="259" spans="6:6" x14ac:dyDescent="0.3">
      <c r="F259" s="1"/>
    </row>
    <row r="260" spans="6:6" x14ac:dyDescent="0.3">
      <c r="F260" s="1"/>
    </row>
    <row r="261" spans="6:6" x14ac:dyDescent="0.3">
      <c r="F261" s="1"/>
    </row>
    <row r="262" spans="6:6" x14ac:dyDescent="0.3">
      <c r="F262" s="1"/>
    </row>
    <row r="263" spans="6:6" x14ac:dyDescent="0.3">
      <c r="F263" s="1"/>
    </row>
    <row r="264" spans="6:6" x14ac:dyDescent="0.3">
      <c r="F264" s="1"/>
    </row>
    <row r="265" spans="6:6" x14ac:dyDescent="0.3">
      <c r="F265" s="1"/>
    </row>
    <row r="266" spans="6:6" x14ac:dyDescent="0.3">
      <c r="F266" s="1"/>
    </row>
    <row r="267" spans="6:6" x14ac:dyDescent="0.3">
      <c r="F267" s="1"/>
    </row>
    <row r="268" spans="6:6" x14ac:dyDescent="0.3">
      <c r="F268" s="1"/>
    </row>
    <row r="269" spans="6:6" x14ac:dyDescent="0.3">
      <c r="F269" s="1"/>
    </row>
    <row r="270" spans="6:6" x14ac:dyDescent="0.3">
      <c r="F270" s="1"/>
    </row>
    <row r="271" spans="6:6" x14ac:dyDescent="0.3">
      <c r="F271" s="1"/>
    </row>
    <row r="272" spans="6:6" x14ac:dyDescent="0.3">
      <c r="F272" s="1"/>
    </row>
    <row r="273" spans="6:6" x14ac:dyDescent="0.3">
      <c r="F273" s="1"/>
    </row>
    <row r="274" spans="6:6" x14ac:dyDescent="0.3">
      <c r="F274" s="1"/>
    </row>
    <row r="275" spans="6:6" x14ac:dyDescent="0.3">
      <c r="F275" s="1"/>
    </row>
    <row r="276" spans="6:6" x14ac:dyDescent="0.3">
      <c r="F276" s="1"/>
    </row>
    <row r="277" spans="6:6" x14ac:dyDescent="0.3">
      <c r="F277" s="1"/>
    </row>
    <row r="278" spans="6:6" x14ac:dyDescent="0.3">
      <c r="F278" s="1"/>
    </row>
    <row r="279" spans="6:6" x14ac:dyDescent="0.3">
      <c r="F279" s="1"/>
    </row>
    <row r="280" spans="6:6" x14ac:dyDescent="0.3">
      <c r="F280" s="1"/>
    </row>
    <row r="281" spans="6:6" x14ac:dyDescent="0.3">
      <c r="F281" s="1"/>
    </row>
    <row r="282" spans="6:6" x14ac:dyDescent="0.3">
      <c r="F282" s="1"/>
    </row>
    <row r="283" spans="6:6" x14ac:dyDescent="0.3">
      <c r="F283" s="1"/>
    </row>
    <row r="284" spans="6:6" x14ac:dyDescent="0.3">
      <c r="F284" s="1"/>
    </row>
    <row r="285" spans="6:6" x14ac:dyDescent="0.3">
      <c r="F285" s="1"/>
    </row>
    <row r="286" spans="6:6" x14ac:dyDescent="0.3">
      <c r="F286" s="1"/>
    </row>
    <row r="287" spans="6:6" x14ac:dyDescent="0.3">
      <c r="F287" s="1"/>
    </row>
    <row r="288" spans="6:6" x14ac:dyDescent="0.3">
      <c r="F288" s="1"/>
    </row>
    <row r="289" spans="6:6" x14ac:dyDescent="0.3">
      <c r="F289" s="1"/>
    </row>
    <row r="290" spans="6:6" x14ac:dyDescent="0.3">
      <c r="F290" s="1"/>
    </row>
    <row r="291" spans="6:6" x14ac:dyDescent="0.3">
      <c r="F291" s="1"/>
    </row>
    <row r="292" spans="6:6" x14ac:dyDescent="0.3">
      <c r="F292" s="1"/>
    </row>
    <row r="293" spans="6:6" x14ac:dyDescent="0.3">
      <c r="F293" s="1"/>
    </row>
    <row r="294" spans="6:6" x14ac:dyDescent="0.3">
      <c r="F294" s="1"/>
    </row>
    <row r="295" spans="6:6" x14ac:dyDescent="0.3">
      <c r="F295" s="1"/>
    </row>
    <row r="296" spans="6:6" x14ac:dyDescent="0.3">
      <c r="F296" s="1"/>
    </row>
    <row r="297" spans="6:6" x14ac:dyDescent="0.3">
      <c r="F297" s="1"/>
    </row>
    <row r="298" spans="6:6" x14ac:dyDescent="0.3">
      <c r="F298" s="1"/>
    </row>
    <row r="299" spans="6:6" x14ac:dyDescent="0.3">
      <c r="F299" s="1"/>
    </row>
    <row r="300" spans="6:6" x14ac:dyDescent="0.3">
      <c r="F300" s="1"/>
    </row>
    <row r="301" spans="6:6" x14ac:dyDescent="0.3">
      <c r="F301" s="1"/>
    </row>
    <row r="302" spans="6:6" x14ac:dyDescent="0.3">
      <c r="F302" s="1"/>
    </row>
    <row r="303" spans="6:6" x14ac:dyDescent="0.3">
      <c r="F303" s="1"/>
    </row>
    <row r="304" spans="6:6" x14ac:dyDescent="0.3">
      <c r="F304" s="1"/>
    </row>
    <row r="305" spans="6:6" x14ac:dyDescent="0.3">
      <c r="F305" s="1"/>
    </row>
    <row r="306" spans="6:6" x14ac:dyDescent="0.3">
      <c r="F306" s="1"/>
    </row>
    <row r="307" spans="6:6" x14ac:dyDescent="0.3">
      <c r="F307" s="1"/>
    </row>
    <row r="308" spans="6:6" x14ac:dyDescent="0.3">
      <c r="F308" s="1"/>
    </row>
    <row r="309" spans="6:6" x14ac:dyDescent="0.3">
      <c r="F309" s="1"/>
    </row>
    <row r="310" spans="6:6" x14ac:dyDescent="0.3">
      <c r="F310" s="1"/>
    </row>
    <row r="311" spans="6:6" x14ac:dyDescent="0.3">
      <c r="F311" s="1"/>
    </row>
    <row r="312" spans="6:6" x14ac:dyDescent="0.3">
      <c r="F312" s="1"/>
    </row>
    <row r="313" spans="6:6" x14ac:dyDescent="0.3">
      <c r="F313" s="1"/>
    </row>
    <row r="314" spans="6:6" x14ac:dyDescent="0.3">
      <c r="F314" s="1"/>
    </row>
    <row r="315" spans="6:6" x14ac:dyDescent="0.3">
      <c r="F315" s="1"/>
    </row>
    <row r="316" spans="6:6" x14ac:dyDescent="0.3">
      <c r="F316" s="1"/>
    </row>
    <row r="317" spans="6:6" x14ac:dyDescent="0.3">
      <c r="F317" s="1"/>
    </row>
    <row r="318" spans="6:6" x14ac:dyDescent="0.3">
      <c r="F318" s="1"/>
    </row>
    <row r="319" spans="6:6" x14ac:dyDescent="0.3">
      <c r="F319" s="1"/>
    </row>
    <row r="320" spans="6:6" x14ac:dyDescent="0.3">
      <c r="F320" s="1"/>
    </row>
    <row r="321" spans="6:6" x14ac:dyDescent="0.3">
      <c r="F321" s="1"/>
    </row>
    <row r="322" spans="6:6" x14ac:dyDescent="0.3">
      <c r="F322" s="1"/>
    </row>
    <row r="323" spans="6:6" x14ac:dyDescent="0.3">
      <c r="F323" s="1"/>
    </row>
    <row r="324" spans="6:6" x14ac:dyDescent="0.3">
      <c r="F324" s="1"/>
    </row>
    <row r="325" spans="6:6" x14ac:dyDescent="0.3">
      <c r="F325" s="1"/>
    </row>
    <row r="326" spans="6:6" x14ac:dyDescent="0.3">
      <c r="F326" s="1"/>
    </row>
    <row r="327" spans="6:6" x14ac:dyDescent="0.3">
      <c r="F327" s="1"/>
    </row>
    <row r="328" spans="6:6" x14ac:dyDescent="0.3">
      <c r="F328" s="1"/>
    </row>
    <row r="329" spans="6:6" x14ac:dyDescent="0.3">
      <c r="F329" s="1"/>
    </row>
    <row r="330" spans="6:6" x14ac:dyDescent="0.3">
      <c r="F330" s="1"/>
    </row>
    <row r="331" spans="6:6" x14ac:dyDescent="0.3">
      <c r="F331" s="1"/>
    </row>
    <row r="332" spans="6:6" x14ac:dyDescent="0.3">
      <c r="F332" s="1"/>
    </row>
    <row r="333" spans="6:6" x14ac:dyDescent="0.3">
      <c r="F333" s="1"/>
    </row>
    <row r="334" spans="6:6" x14ac:dyDescent="0.3">
      <c r="F334" s="1"/>
    </row>
    <row r="335" spans="6:6" x14ac:dyDescent="0.3">
      <c r="F335" s="1"/>
    </row>
    <row r="336" spans="6:6" x14ac:dyDescent="0.3">
      <c r="F336" s="1"/>
    </row>
    <row r="337" spans="6:6" x14ac:dyDescent="0.3">
      <c r="F337" s="1"/>
    </row>
    <row r="338" spans="6:6" x14ac:dyDescent="0.3">
      <c r="F338" s="1"/>
    </row>
    <row r="339" spans="6:6" x14ac:dyDescent="0.3">
      <c r="F339" s="1"/>
    </row>
    <row r="340" spans="6:6" x14ac:dyDescent="0.3">
      <c r="F340" s="1"/>
    </row>
    <row r="341" spans="6:6" x14ac:dyDescent="0.3">
      <c r="F341" s="1"/>
    </row>
    <row r="342" spans="6:6" x14ac:dyDescent="0.3">
      <c r="F342" s="1"/>
    </row>
    <row r="343" spans="6:6" x14ac:dyDescent="0.3">
      <c r="F343" s="1"/>
    </row>
    <row r="344" spans="6:6" x14ac:dyDescent="0.3">
      <c r="F344" s="1"/>
    </row>
    <row r="345" spans="6:6" x14ac:dyDescent="0.3">
      <c r="F345" s="1"/>
    </row>
    <row r="346" spans="6:6" x14ac:dyDescent="0.3">
      <c r="F346" s="1"/>
    </row>
    <row r="347" spans="6:6" x14ac:dyDescent="0.3">
      <c r="F347" s="1"/>
    </row>
    <row r="348" spans="6:6" x14ac:dyDescent="0.3">
      <c r="F348" s="1"/>
    </row>
    <row r="349" spans="6:6" x14ac:dyDescent="0.3">
      <c r="F349" s="1"/>
    </row>
    <row r="350" spans="6:6" x14ac:dyDescent="0.3">
      <c r="F350" s="1"/>
    </row>
    <row r="351" spans="6:6" x14ac:dyDescent="0.3">
      <c r="F351" s="1"/>
    </row>
    <row r="352" spans="6:6" x14ac:dyDescent="0.3">
      <c r="F352" s="1"/>
    </row>
    <row r="353" spans="6:6" x14ac:dyDescent="0.3">
      <c r="F353" s="1"/>
    </row>
    <row r="354" spans="6:6" x14ac:dyDescent="0.3">
      <c r="F354" s="1"/>
    </row>
    <row r="355" spans="6:6" x14ac:dyDescent="0.3">
      <c r="F355" s="1"/>
    </row>
    <row r="356" spans="6:6" x14ac:dyDescent="0.3">
      <c r="F356" s="1"/>
    </row>
    <row r="357" spans="6:6" x14ac:dyDescent="0.3">
      <c r="F357" s="1"/>
    </row>
    <row r="358" spans="6:6" x14ac:dyDescent="0.3">
      <c r="F358" s="1"/>
    </row>
    <row r="359" spans="6:6" x14ac:dyDescent="0.3">
      <c r="F359" s="1"/>
    </row>
    <row r="360" spans="6:6" x14ac:dyDescent="0.3">
      <c r="F360" s="1"/>
    </row>
    <row r="361" spans="6:6" x14ac:dyDescent="0.3">
      <c r="F361" s="1"/>
    </row>
    <row r="362" spans="6:6" x14ac:dyDescent="0.3">
      <c r="F362" s="1"/>
    </row>
    <row r="363" spans="6:6" x14ac:dyDescent="0.3">
      <c r="F363" s="1"/>
    </row>
    <row r="364" spans="6:6" x14ac:dyDescent="0.3">
      <c r="F364" s="1"/>
    </row>
    <row r="365" spans="6:6" x14ac:dyDescent="0.3">
      <c r="F365" s="1"/>
    </row>
    <row r="366" spans="6:6" x14ac:dyDescent="0.3">
      <c r="F366" s="1"/>
    </row>
    <row r="367" spans="6:6" x14ac:dyDescent="0.3">
      <c r="F367" s="1"/>
    </row>
    <row r="368" spans="6:6" x14ac:dyDescent="0.3">
      <c r="F368" s="1"/>
    </row>
    <row r="369" spans="6:6" x14ac:dyDescent="0.3">
      <c r="F369" s="1"/>
    </row>
    <row r="370" spans="6:6" x14ac:dyDescent="0.3">
      <c r="F370" s="1"/>
    </row>
    <row r="371" spans="6:6" x14ac:dyDescent="0.3">
      <c r="F371" s="1"/>
    </row>
    <row r="372" spans="6:6" x14ac:dyDescent="0.3">
      <c r="F372" s="1"/>
    </row>
    <row r="373" spans="6:6" x14ac:dyDescent="0.3">
      <c r="F373" s="1"/>
    </row>
    <row r="374" spans="6:6" x14ac:dyDescent="0.3">
      <c r="F374" s="1"/>
    </row>
    <row r="375" spans="6:6" x14ac:dyDescent="0.3">
      <c r="F375" s="1"/>
    </row>
    <row r="376" spans="6:6" x14ac:dyDescent="0.3">
      <c r="F376" s="1"/>
    </row>
    <row r="377" spans="6:6" x14ac:dyDescent="0.3">
      <c r="F377" s="1"/>
    </row>
    <row r="378" spans="6:6" x14ac:dyDescent="0.3">
      <c r="F378" s="1"/>
    </row>
    <row r="379" spans="6:6" x14ac:dyDescent="0.3">
      <c r="F379" s="1"/>
    </row>
    <row r="380" spans="6:6" x14ac:dyDescent="0.3">
      <c r="F380" s="1"/>
    </row>
    <row r="381" spans="6:6" x14ac:dyDescent="0.3">
      <c r="F381" s="1"/>
    </row>
    <row r="382" spans="6:6" x14ac:dyDescent="0.3">
      <c r="F382" s="1"/>
    </row>
    <row r="383" spans="6:6" x14ac:dyDescent="0.3">
      <c r="F383" s="1"/>
    </row>
    <row r="384" spans="6:6" x14ac:dyDescent="0.3">
      <c r="F384" s="1"/>
    </row>
    <row r="385" spans="6:6" x14ac:dyDescent="0.3">
      <c r="F385" s="1"/>
    </row>
    <row r="386" spans="6:6" x14ac:dyDescent="0.3">
      <c r="F386" s="1"/>
    </row>
    <row r="387" spans="6:6" x14ac:dyDescent="0.3">
      <c r="F387" s="1"/>
    </row>
    <row r="388" spans="6:6" x14ac:dyDescent="0.3">
      <c r="F388" s="1"/>
    </row>
    <row r="389" spans="6:6" x14ac:dyDescent="0.3">
      <c r="F389" s="1"/>
    </row>
    <row r="390" spans="6:6" x14ac:dyDescent="0.3">
      <c r="F390" s="1"/>
    </row>
    <row r="391" spans="6:6" x14ac:dyDescent="0.3">
      <c r="F391" s="1"/>
    </row>
    <row r="392" spans="6:6" x14ac:dyDescent="0.3">
      <c r="F392" s="1"/>
    </row>
    <row r="393" spans="6:6" x14ac:dyDescent="0.3">
      <c r="F393" s="1"/>
    </row>
    <row r="394" spans="6:6" x14ac:dyDescent="0.3">
      <c r="F394" s="1"/>
    </row>
    <row r="395" spans="6:6" x14ac:dyDescent="0.3">
      <c r="F395" s="1"/>
    </row>
    <row r="396" spans="6:6" x14ac:dyDescent="0.3">
      <c r="F396" s="1"/>
    </row>
    <row r="397" spans="6:6" x14ac:dyDescent="0.3">
      <c r="F397" s="1"/>
    </row>
    <row r="398" spans="6:6" x14ac:dyDescent="0.3">
      <c r="F398" s="1"/>
    </row>
    <row r="399" spans="6:6" x14ac:dyDescent="0.3">
      <c r="F399" s="1"/>
    </row>
    <row r="400" spans="6:6" x14ac:dyDescent="0.3">
      <c r="F400" s="1"/>
    </row>
    <row r="401" spans="6:6" x14ac:dyDescent="0.3">
      <c r="F401" s="1"/>
    </row>
    <row r="402" spans="6:6" x14ac:dyDescent="0.3">
      <c r="F402" s="1"/>
    </row>
    <row r="403" spans="6:6" x14ac:dyDescent="0.3">
      <c r="F403" s="1"/>
    </row>
    <row r="404" spans="6:6" x14ac:dyDescent="0.3">
      <c r="F404" s="1"/>
    </row>
    <row r="405" spans="6:6" x14ac:dyDescent="0.3">
      <c r="F405" s="1"/>
    </row>
    <row r="406" spans="6:6" x14ac:dyDescent="0.3">
      <c r="F406" s="1"/>
    </row>
    <row r="407" spans="6:6" x14ac:dyDescent="0.3">
      <c r="F407" s="1"/>
    </row>
    <row r="408" spans="6:6" x14ac:dyDescent="0.3">
      <c r="F408" s="1"/>
    </row>
    <row r="409" spans="6:6" x14ac:dyDescent="0.3">
      <c r="F409" s="1"/>
    </row>
    <row r="410" spans="6:6" x14ac:dyDescent="0.3">
      <c r="F410" s="1"/>
    </row>
    <row r="411" spans="6:6" x14ac:dyDescent="0.3">
      <c r="F411" s="1"/>
    </row>
    <row r="412" spans="6:6" x14ac:dyDescent="0.3">
      <c r="F412" s="1"/>
    </row>
    <row r="413" spans="6:6" x14ac:dyDescent="0.3">
      <c r="F413" s="1"/>
    </row>
    <row r="414" spans="6:6" x14ac:dyDescent="0.3">
      <c r="F414" s="1"/>
    </row>
    <row r="415" spans="6:6" x14ac:dyDescent="0.3">
      <c r="F415" s="1"/>
    </row>
    <row r="416" spans="6:6" x14ac:dyDescent="0.3">
      <c r="F416" s="1"/>
    </row>
    <row r="417" spans="6:6" x14ac:dyDescent="0.3">
      <c r="F417" s="1"/>
    </row>
    <row r="418" spans="6:6" x14ac:dyDescent="0.3">
      <c r="F418" s="1"/>
    </row>
    <row r="419" spans="6:6" x14ac:dyDescent="0.3">
      <c r="F419" s="1"/>
    </row>
    <row r="420" spans="6:6" x14ac:dyDescent="0.3">
      <c r="F420" s="1"/>
    </row>
    <row r="421" spans="6:6" x14ac:dyDescent="0.3">
      <c r="F421" s="1"/>
    </row>
    <row r="422" spans="6:6" x14ac:dyDescent="0.3">
      <c r="F422" s="1"/>
    </row>
    <row r="423" spans="6:6" x14ac:dyDescent="0.3">
      <c r="F423" s="1"/>
    </row>
    <row r="424" spans="6:6" x14ac:dyDescent="0.3">
      <c r="F424" s="1"/>
    </row>
    <row r="425" spans="6:6" x14ac:dyDescent="0.3">
      <c r="F425" s="1"/>
    </row>
    <row r="426" spans="6:6" x14ac:dyDescent="0.3">
      <c r="F426" s="1"/>
    </row>
    <row r="427" spans="6:6" x14ac:dyDescent="0.3">
      <c r="F427" s="1"/>
    </row>
    <row r="428" spans="6:6" x14ac:dyDescent="0.3">
      <c r="F428" s="1"/>
    </row>
    <row r="429" spans="6:6" x14ac:dyDescent="0.3">
      <c r="F429" s="1"/>
    </row>
    <row r="430" spans="6:6" x14ac:dyDescent="0.3">
      <c r="F430" s="1"/>
    </row>
    <row r="431" spans="6:6" x14ac:dyDescent="0.3">
      <c r="F431" s="1"/>
    </row>
    <row r="432" spans="6:6" x14ac:dyDescent="0.3">
      <c r="F432" s="1"/>
    </row>
    <row r="433" spans="6:6" x14ac:dyDescent="0.3">
      <c r="F433" s="1"/>
    </row>
    <row r="434" spans="6:6" x14ac:dyDescent="0.3">
      <c r="F434" s="1"/>
    </row>
    <row r="435" spans="6:6" x14ac:dyDescent="0.3">
      <c r="F435" s="1"/>
    </row>
    <row r="436" spans="6:6" x14ac:dyDescent="0.3">
      <c r="F436" s="1"/>
    </row>
    <row r="437" spans="6:6" x14ac:dyDescent="0.3">
      <c r="F437" s="1"/>
    </row>
    <row r="438" spans="6:6" x14ac:dyDescent="0.3">
      <c r="F438" s="1"/>
    </row>
    <row r="439" spans="6:6" x14ac:dyDescent="0.3">
      <c r="F439" s="1"/>
    </row>
    <row r="440" spans="6:6" x14ac:dyDescent="0.3">
      <c r="F440" s="1"/>
    </row>
    <row r="441" spans="6:6" x14ac:dyDescent="0.3">
      <c r="F441" s="1"/>
    </row>
    <row r="442" spans="6:6" x14ac:dyDescent="0.3">
      <c r="F442" s="1"/>
    </row>
    <row r="443" spans="6:6" x14ac:dyDescent="0.3">
      <c r="F443" s="1"/>
    </row>
    <row r="444" spans="6:6" x14ac:dyDescent="0.3">
      <c r="F444" s="1"/>
    </row>
    <row r="445" spans="6:6" x14ac:dyDescent="0.3">
      <c r="F445" s="1"/>
    </row>
    <row r="446" spans="6:6" x14ac:dyDescent="0.3">
      <c r="F446" s="1"/>
    </row>
    <row r="447" spans="6:6" x14ac:dyDescent="0.3">
      <c r="F447" s="1"/>
    </row>
    <row r="448" spans="6:6" x14ac:dyDescent="0.3">
      <c r="F448" s="1"/>
    </row>
    <row r="449" spans="6:6" x14ac:dyDescent="0.3">
      <c r="F449" s="1"/>
    </row>
  </sheetData>
  <mergeCells count="21">
    <mergeCell ref="B29:L29"/>
    <mergeCell ref="H6:I6"/>
    <mergeCell ref="B28:L28"/>
    <mergeCell ref="Y5:AC5"/>
    <mergeCell ref="B19:B21"/>
    <mergeCell ref="B23:B25"/>
    <mergeCell ref="B5:D5"/>
    <mergeCell ref="C6:D6"/>
    <mergeCell ref="B7:B9"/>
    <mergeCell ref="B11:B13"/>
    <mergeCell ref="B15:B17"/>
    <mergeCell ref="M5:O5"/>
    <mergeCell ref="P5:Q5"/>
    <mergeCell ref="R5:S5"/>
    <mergeCell ref="T5:U5"/>
    <mergeCell ref="V5:X5"/>
    <mergeCell ref="D10:L10"/>
    <mergeCell ref="D14:L14"/>
    <mergeCell ref="D18:L18"/>
    <mergeCell ref="D22:L22"/>
    <mergeCell ref="D26:L26"/>
  </mergeCells>
  <dataValidations count="2">
    <dataValidation type="list" allowBlank="1" showInputMessage="1" showErrorMessage="1" sqref="B6" xr:uid="{BB37DDA1-A36B-4FB4-B062-59686B684B3B}">
      <formula1>$AG$5:$AG$7</formula1>
    </dataValidation>
    <dataValidation type="list" allowBlank="1" showInputMessage="1" showErrorMessage="1" sqref="H11:H13 H7:H9 H15:H17 H23:H25 H19:H21" xr:uid="{931A82A1-9B74-4535-AFAE-7DE964697CC1}">
      <formula1>$AE$5:$AE$7</formula1>
    </dataValidation>
  </dataValidation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TemplafyFormConfiguration><![CDATA[{"formFields":[],"formDataEntries":[]}]]></TemplafyFormConfiguration>
</file>

<file path=customXml/item2.xml><?xml version="1.0" encoding="utf-8"?>
<TemplafyTemplateConfiguration><![CDATA[{"transformationConfigurations":[],"templateName":"blankspreadsheet","templateDescription":"","enableDocumentContentUpdater":false,"version":"2.0"}]]></TemplafyTemplateConfiguration>
</file>

<file path=customXml/itemProps1.xml><?xml version="1.0" encoding="utf-8"?>
<ds:datastoreItem xmlns:ds="http://schemas.openxmlformats.org/officeDocument/2006/customXml" ds:itemID="{38CA8851-618F-4BCE-B020-CD0B98917324}">
  <ds:schemaRefs/>
</ds:datastoreItem>
</file>

<file path=customXml/itemProps2.xml><?xml version="1.0" encoding="utf-8"?>
<ds:datastoreItem xmlns:ds="http://schemas.openxmlformats.org/officeDocument/2006/customXml" ds:itemID="{B5F59729-48A4-4EA8-9A1C-31488339AE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Istruzioni</vt:lpstr>
      <vt:lpstr>Piano Finanziario_Uni</vt:lpstr>
      <vt:lpstr>Piano Finanziario_EPR</vt:lpstr>
      <vt:lpstr>Piano Finanziario_Privati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Zampella</cp:lastModifiedBy>
  <dcterms:created xsi:type="dcterms:W3CDTF">2023-03-31T07:06:02Z</dcterms:created>
  <dcterms:modified xsi:type="dcterms:W3CDTF">2023-09-20T14:41:24Z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emplafyTenantId">
    <vt:lpwstr>deloittecm</vt:lpwstr>
  </property>
  <property fmtid="{D5CDD505-2E9C-101B-9397-08002B2CF9AE}" pid="3" name="TemplafyTemplateId">
    <vt:lpwstr>638049558575090975</vt:lpwstr>
  </property>
  <property fmtid="{D5CDD505-2E9C-101B-9397-08002B2CF9AE}" pid="4" name="TemplafyUserProfileId">
    <vt:lpwstr>637825014701064442</vt:lpwstr>
  </property>
  <property fmtid="{D5CDD505-2E9C-101B-9397-08002B2CF9AE}" pid="5" name="TemplafyFromBlank">
    <vt:bool>true</vt:bool>
  </property>
  <property fmtid="{D5CDD505-2E9C-101B-9397-08002B2CF9AE}" pid="6" name="MSIP_Label_ea60d57e-af5b-4752-ac57-3e4f28ca11dc_Enabled">
    <vt:lpwstr>true</vt:lpwstr>
  </property>
  <property fmtid="{D5CDD505-2E9C-101B-9397-08002B2CF9AE}" pid="7" name="MSIP_Label_ea60d57e-af5b-4752-ac57-3e4f28ca11dc_SetDate">
    <vt:lpwstr>2023-08-30T14:51:28Z</vt:lpwstr>
  </property>
  <property fmtid="{D5CDD505-2E9C-101B-9397-08002B2CF9AE}" pid="8" name="MSIP_Label_ea60d57e-af5b-4752-ac57-3e4f28ca11dc_Method">
    <vt:lpwstr>Standard</vt:lpwstr>
  </property>
  <property fmtid="{D5CDD505-2E9C-101B-9397-08002B2CF9AE}" pid="9" name="MSIP_Label_ea60d57e-af5b-4752-ac57-3e4f28ca11dc_Name">
    <vt:lpwstr>ea60d57e-af5b-4752-ac57-3e4f28ca11dc</vt:lpwstr>
  </property>
  <property fmtid="{D5CDD505-2E9C-101B-9397-08002B2CF9AE}" pid="10" name="MSIP_Label_ea60d57e-af5b-4752-ac57-3e4f28ca11dc_SiteId">
    <vt:lpwstr>36da45f1-dd2c-4d1f-af13-5abe46b99921</vt:lpwstr>
  </property>
  <property fmtid="{D5CDD505-2E9C-101B-9397-08002B2CF9AE}" pid="11" name="MSIP_Label_ea60d57e-af5b-4752-ac57-3e4f28ca11dc_ActionId">
    <vt:lpwstr>3d3162f4-89c3-4c09-84df-5b83b7fe21f9</vt:lpwstr>
  </property>
  <property fmtid="{D5CDD505-2E9C-101B-9397-08002B2CF9AE}" pid="12" name="MSIP_Label_ea60d57e-af5b-4752-ac57-3e4f28ca11dc_ContentBits">
    <vt:lpwstr>0</vt:lpwstr>
  </property>
</Properties>
</file>